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2"/>
  <workbookPr filterPrivacy="1"/>
  <xr:revisionPtr revIDLastSave="0" documentId="8_{399A55E4-FA58-1242-8F7B-CD8CDEED2C4F}" xr6:coauthVersionLast="47" xr6:coauthVersionMax="47" xr10:uidLastSave="{00000000-0000-0000-0000-000000000000}"/>
  <bookViews>
    <workbookView xWindow="0" yWindow="0" windowWidth="28800" windowHeight="18000" xr2:uid="{00000000-000D-0000-FFFF-FFFF00000000}"/>
  </bookViews>
  <sheets>
    <sheet name="経費内訳書" sheetId="5" r:id="rId1"/>
    <sheet name="記入例 " sheetId="7" r:id="rId2"/>
  </sheets>
  <calcPr calcId="191029" concurrentCalc="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73" i="7" l="1"/>
  <c r="H73" i="7"/>
  <c r="J70" i="5"/>
  <c r="H70" i="5"/>
  <c r="H50" i="5"/>
  <c r="H51" i="5"/>
  <c r="H52" i="5"/>
  <c r="H5" i="7"/>
  <c r="H6" i="7"/>
  <c r="H7" i="7"/>
  <c r="H8" i="7"/>
  <c r="H9" i="7"/>
  <c r="H10" i="7"/>
  <c r="H11" i="7"/>
  <c r="H12" i="7"/>
  <c r="J13" i="7"/>
  <c r="H57" i="7"/>
  <c r="H58" i="7"/>
  <c r="H59" i="7"/>
  <c r="H60" i="7"/>
  <c r="H61" i="7"/>
  <c r="H62" i="7"/>
  <c r="H63" i="7"/>
  <c r="H64" i="7"/>
  <c r="H65" i="7"/>
  <c r="H66" i="7"/>
  <c r="H67" i="7"/>
  <c r="H68" i="7"/>
  <c r="H69" i="7"/>
  <c r="H70" i="7"/>
  <c r="H71" i="7"/>
  <c r="H53" i="7"/>
  <c r="H54" i="7"/>
  <c r="H55" i="7"/>
  <c r="H48" i="7"/>
  <c r="H49" i="7"/>
  <c r="H50" i="7"/>
  <c r="H51" i="7"/>
  <c r="H40" i="7"/>
  <c r="H41" i="7"/>
  <c r="H42" i="7"/>
  <c r="H43" i="7"/>
  <c r="H44" i="7"/>
  <c r="H45" i="7"/>
  <c r="H46" i="7"/>
  <c r="H33" i="7"/>
  <c r="H34" i="7"/>
  <c r="H35" i="7"/>
  <c r="H36" i="7"/>
  <c r="H37" i="7"/>
  <c r="H38" i="7"/>
  <c r="H29" i="7"/>
  <c r="H30" i="7"/>
  <c r="H31" i="7"/>
  <c r="H18" i="7"/>
  <c r="H19" i="7"/>
  <c r="H20" i="7"/>
  <c r="H21" i="7"/>
  <c r="H22" i="7"/>
  <c r="H23" i="7"/>
  <c r="H24" i="7"/>
  <c r="H25" i="7"/>
  <c r="H26" i="7"/>
  <c r="H27" i="7"/>
  <c r="H14" i="7"/>
  <c r="H15" i="7"/>
  <c r="H16" i="7"/>
  <c r="H13" i="7"/>
  <c r="H68" i="5"/>
  <c r="H55" i="5"/>
  <c r="H54" i="5"/>
  <c r="H47" i="5"/>
  <c r="H46" i="5"/>
  <c r="H45" i="5"/>
  <c r="H42" i="5"/>
  <c r="H41" i="5"/>
  <c r="H40" i="5"/>
  <c r="H39" i="5"/>
  <c r="H38" i="5"/>
  <c r="H35" i="5"/>
  <c r="H34" i="5"/>
  <c r="H33" i="5"/>
  <c r="H32" i="5"/>
  <c r="H31" i="5"/>
  <c r="H30" i="5"/>
  <c r="H27" i="5"/>
  <c r="H26" i="5"/>
  <c r="H23" i="5"/>
  <c r="H22" i="5"/>
  <c r="H21" i="5"/>
  <c r="H20" i="5"/>
  <c r="H19" i="5"/>
  <c r="H18" i="5"/>
  <c r="H17" i="5"/>
  <c r="H14" i="5"/>
  <c r="H13" i="5"/>
  <c r="H15" i="5"/>
  <c r="H11" i="5"/>
  <c r="H10" i="5"/>
  <c r="H9" i="5"/>
  <c r="H8" i="5"/>
  <c r="H7" i="5"/>
  <c r="H6" i="5"/>
  <c r="H24" i="5"/>
  <c r="H48" i="5"/>
  <c r="H28" i="5"/>
  <c r="H56" i="5"/>
  <c r="H43" i="5"/>
  <c r="H36" i="5"/>
  <c r="J12" i="5"/>
  <c r="H12" i="5"/>
</calcChain>
</file>

<file path=xl/sharedStrings.xml><?xml version="1.0" encoding="utf-8"?>
<sst xmlns="http://schemas.openxmlformats.org/spreadsheetml/2006/main" count="192" uniqueCount="100">
  <si>
    <t>経費項目</t>
  </si>
  <si>
    <t>内訳</t>
  </si>
  <si>
    <t>機材費</t>
  </si>
  <si>
    <t>車両費</t>
  </si>
  <si>
    <t>合　計</t>
  </si>
  <si>
    <t>宿泊費</t>
    <rPh sb="0" eb="2">
      <t>シュクハク</t>
    </rPh>
    <rPh sb="2" eb="3">
      <t>ヒ</t>
    </rPh>
    <phoneticPr fontId="1"/>
  </si>
  <si>
    <t>その他経費</t>
    <rPh sb="2" eb="3">
      <t>ホカ</t>
    </rPh>
    <rPh sb="3" eb="5">
      <t>ケイヒ</t>
    </rPh>
    <phoneticPr fontId="1"/>
  </si>
  <si>
    <t>①単価</t>
    <rPh sb="1" eb="3">
      <t>タンカ</t>
    </rPh>
    <phoneticPr fontId="1"/>
  </si>
  <si>
    <t>②数量</t>
    <rPh sb="1" eb="3">
      <t>スウリョウ</t>
    </rPh>
    <phoneticPr fontId="1"/>
  </si>
  <si>
    <t>③金額(①×②)</t>
    <rPh sb="1" eb="3">
      <t>キンガク</t>
    </rPh>
    <phoneticPr fontId="1"/>
  </si>
  <si>
    <t>④算定</t>
    <rPh sb="1" eb="3">
      <t>サンテイ</t>
    </rPh>
    <phoneticPr fontId="1"/>
  </si>
  <si>
    <t>⑤金額</t>
    <phoneticPr fontId="1"/>
  </si>
  <si>
    <t>全額</t>
  </si>
  <si>
    <t>日</t>
    <rPh sb="0" eb="1">
      <t>ニチ</t>
    </rPh>
    <phoneticPr fontId="1"/>
  </si>
  <si>
    <t>証票参照</t>
    <rPh sb="0" eb="2">
      <t>ショウヒョウ</t>
    </rPh>
    <rPh sb="2" eb="4">
      <t>サンショウ</t>
    </rPh>
    <phoneticPr fontId="1"/>
  </si>
  <si>
    <t>番号</t>
    <rPh sb="0" eb="2">
      <t>バンゴウ</t>
    </rPh>
    <phoneticPr fontId="1"/>
  </si>
  <si>
    <t>＊証票参照番号は事務局記入項目となりますので未記入でご提出ください。</t>
    <rPh sb="1" eb="3">
      <t>ショウヒョウ</t>
    </rPh>
    <rPh sb="3" eb="5">
      <t>サンショウ</t>
    </rPh>
    <rPh sb="5" eb="7">
      <t>バンゴウ</t>
    </rPh>
    <rPh sb="8" eb="11">
      <t>ジムキョク</t>
    </rPh>
    <rPh sb="11" eb="13">
      <t>キニュウ</t>
    </rPh>
    <rPh sb="13" eb="15">
      <t>コウモク</t>
    </rPh>
    <rPh sb="22" eb="25">
      <t>ミキニュウ</t>
    </rPh>
    <rPh sb="27" eb="29">
      <t>テイシュツ</t>
    </rPh>
    <phoneticPr fontId="1"/>
  </si>
  <si>
    <t>式</t>
    <rPh sb="0" eb="1">
      <t>シキ</t>
    </rPh>
    <phoneticPr fontId="1"/>
  </si>
  <si>
    <t>衣装宅急便代(制服衣装など)</t>
    <rPh sb="0" eb="2">
      <t>イショウ</t>
    </rPh>
    <rPh sb="2" eb="5">
      <t>タッキュウビン</t>
    </rPh>
    <rPh sb="5" eb="6">
      <t>dai</t>
    </rPh>
    <rPh sb="7" eb="9">
      <t>セイフク</t>
    </rPh>
    <rPh sb="9" eb="11">
      <t>イショウ</t>
    </rPh>
    <phoneticPr fontId="1"/>
  </si>
  <si>
    <t>灯油代(ロケ地控え室暖房費)</t>
    <rPh sb="0" eb="2">
      <t>トウユダイ</t>
    </rPh>
    <rPh sb="2" eb="3">
      <t>ダイキン</t>
    </rPh>
    <rPh sb="7" eb="8">
      <t>ヒカエシツ</t>
    </rPh>
    <rPh sb="10" eb="13">
      <t>ダンボウヒ</t>
    </rPh>
    <phoneticPr fontId="1"/>
  </si>
  <si>
    <t>除雪費用(ロケ地周辺に限る)</t>
    <rPh sb="0" eb="2">
      <t>ジョセツ</t>
    </rPh>
    <rPh sb="2" eb="4">
      <t>ヒヨウ</t>
    </rPh>
    <rPh sb="8" eb="10">
      <t>シュウヘン</t>
    </rPh>
    <rPh sb="11" eb="12">
      <t>カギル</t>
    </rPh>
    <phoneticPr fontId="1"/>
  </si>
  <si>
    <t>劇用品(消え物、装飾品など)</t>
    <rPh sb="0" eb="3">
      <t>ゲキヨウヒン</t>
    </rPh>
    <rPh sb="4" eb="5">
      <t>キエモノ</t>
    </rPh>
    <rPh sb="8" eb="11">
      <t>ソウショクヒン</t>
    </rPh>
    <phoneticPr fontId="1"/>
  </si>
  <si>
    <t>劇用犬出演料(その他動物等)</t>
    <rPh sb="0" eb="1">
      <t>ゲキヨウケン</t>
    </rPh>
    <rPh sb="1" eb="2">
      <t>ヨウ</t>
    </rPh>
    <rPh sb="2" eb="3">
      <t>イヌ</t>
    </rPh>
    <rPh sb="3" eb="6">
      <t>シュツエンリョウ</t>
    </rPh>
    <rPh sb="10" eb="12">
      <t>ドウブツ</t>
    </rPh>
    <rPh sb="12" eb="13">
      <t>ナド</t>
    </rPh>
    <phoneticPr fontId="1"/>
  </si>
  <si>
    <t>エキストラへの配布グッズ制作代金</t>
    <rPh sb="7" eb="9">
      <t>ハイフ</t>
    </rPh>
    <rPh sb="12" eb="14">
      <t>セイサク</t>
    </rPh>
    <rPh sb="14" eb="15">
      <t>ダイキン</t>
    </rPh>
    <rPh sb="15" eb="16">
      <t>キン</t>
    </rPh>
    <phoneticPr fontId="1"/>
  </si>
  <si>
    <t>ライブラリー映像使用料</t>
    <rPh sb="6" eb="8">
      <t>エイゾウ</t>
    </rPh>
    <rPh sb="8" eb="11">
      <t>シヨウリョウキン</t>
    </rPh>
    <phoneticPr fontId="1"/>
  </si>
  <si>
    <t>劇用車両（バイク）</t>
    <rPh sb="0" eb="2">
      <t>ゲキヨウ</t>
    </rPh>
    <rPh sb="2" eb="4">
      <t>シャリョウ</t>
    </rPh>
    <phoneticPr fontId="1"/>
  </si>
  <si>
    <t>美術費(大道具、小道具、衣装)</t>
    <rPh sb="0" eb="2">
      <t>ビジュツヒ</t>
    </rPh>
    <rPh sb="2" eb="3">
      <t>ヒヨウ</t>
    </rPh>
    <rPh sb="4" eb="7">
      <t>オオドウグ</t>
    </rPh>
    <rPh sb="8" eb="11">
      <t>コドウグ</t>
    </rPh>
    <rPh sb="12" eb="14">
      <t>イショウ</t>
    </rPh>
    <phoneticPr fontId="1"/>
  </si>
  <si>
    <t>衣装代金</t>
    <rPh sb="0" eb="4">
      <t>イショウダイキン</t>
    </rPh>
    <phoneticPr fontId="1"/>
  </si>
  <si>
    <t>インサート素材代(飲食店での撮影時のもの)</t>
    <rPh sb="5" eb="7">
      <t>ソザイダイ</t>
    </rPh>
    <rPh sb="7" eb="8">
      <t>ダイキン</t>
    </rPh>
    <rPh sb="9" eb="12">
      <t>インショクテン</t>
    </rPh>
    <rPh sb="14" eb="17">
      <t>サツエイジ</t>
    </rPh>
    <phoneticPr fontId="1"/>
  </si>
  <si>
    <t>駐車場代金</t>
    <rPh sb="0" eb="5">
      <t>チュウシャジョウダイキン</t>
    </rPh>
    <phoneticPr fontId="1"/>
  </si>
  <si>
    <t>撮影に係る保険料</t>
    <rPh sb="0" eb="2">
      <t>サツエイ</t>
    </rPh>
    <rPh sb="3" eb="4">
      <t>カカル</t>
    </rPh>
    <rPh sb="5" eb="8">
      <t>ホケンリョウ</t>
    </rPh>
    <phoneticPr fontId="1"/>
  </si>
  <si>
    <t>高速料金（千歳～札幌　往復）</t>
    <rPh sb="0" eb="2">
      <t>コウソク</t>
    </rPh>
    <rPh sb="2" eb="4">
      <t>リョウキン</t>
    </rPh>
    <rPh sb="5" eb="7">
      <t>チトセ</t>
    </rPh>
    <rPh sb="8" eb="10">
      <t>サッポロ</t>
    </rPh>
    <rPh sb="11" eb="13">
      <t>オウフク</t>
    </rPh>
    <phoneticPr fontId="1"/>
  </si>
  <si>
    <t>名</t>
    <rPh sb="0" eb="1">
      <t>メイ</t>
    </rPh>
    <phoneticPr fontId="1"/>
  </si>
  <si>
    <t>台湾スタッフ航空代　往復（台北～新千歳）</t>
    <rPh sb="0" eb="2">
      <t>タイワン</t>
    </rPh>
    <rPh sb="6" eb="8">
      <t>コウクウ</t>
    </rPh>
    <rPh sb="8" eb="9">
      <t>ダイ</t>
    </rPh>
    <rPh sb="10" eb="12">
      <t>オウフク</t>
    </rPh>
    <rPh sb="13" eb="15">
      <t>タイペイ</t>
    </rPh>
    <rPh sb="16" eb="19">
      <t>シンチトセ</t>
    </rPh>
    <phoneticPr fontId="1"/>
  </si>
  <si>
    <t>国内スタッフ航空代　往復（羽田～新千歳）</t>
    <rPh sb="0" eb="2">
      <t>コクナイ</t>
    </rPh>
    <rPh sb="6" eb="8">
      <t>コウクウ</t>
    </rPh>
    <rPh sb="8" eb="9">
      <t>ダイ</t>
    </rPh>
    <rPh sb="10" eb="12">
      <t>オウフク</t>
    </rPh>
    <rPh sb="13" eb="15">
      <t>ハネダ</t>
    </rPh>
    <rPh sb="16" eb="19">
      <t>シンチトセ</t>
    </rPh>
    <phoneticPr fontId="1"/>
  </si>
  <si>
    <t>泊</t>
    <rPh sb="0" eb="1">
      <t>ハク</t>
    </rPh>
    <phoneticPr fontId="1"/>
  </si>
  <si>
    <t>東京キャスト宿泊費</t>
    <rPh sb="0" eb="2">
      <t>トウキョウ</t>
    </rPh>
    <rPh sb="6" eb="9">
      <t>シュクハクヒ</t>
    </rPh>
    <phoneticPr fontId="1"/>
  </si>
  <si>
    <t>東京スタッフ宿泊費用</t>
    <rPh sb="0" eb="2">
      <t>トウキョウ</t>
    </rPh>
    <rPh sb="6" eb="8">
      <t>シュクハク</t>
    </rPh>
    <rPh sb="8" eb="10">
      <t>ヒヨウ</t>
    </rPh>
    <phoneticPr fontId="1"/>
  </si>
  <si>
    <t>制作車両（ドライバー付き・マイクロバス）</t>
    <rPh sb="0" eb="2">
      <t>セイサク</t>
    </rPh>
    <rPh sb="2" eb="4">
      <t>シャリョウ</t>
    </rPh>
    <rPh sb="10" eb="11">
      <t>ツ</t>
    </rPh>
    <phoneticPr fontId="1"/>
  </si>
  <si>
    <t>40人乗りバス</t>
    <rPh sb="2" eb="3">
      <t>ニン</t>
    </rPh>
    <rPh sb="3" eb="4">
      <t>ノ</t>
    </rPh>
    <phoneticPr fontId="1"/>
  </si>
  <si>
    <t>キャスト車両（ドライバー付き・グランドキャビン）</t>
    <rPh sb="4" eb="6">
      <t>シャリョウ</t>
    </rPh>
    <rPh sb="12" eb="13">
      <t>ツ</t>
    </rPh>
    <phoneticPr fontId="1"/>
  </si>
  <si>
    <t>メインスタッフ車両（ドライバー別・ワゴン）</t>
    <rPh sb="7" eb="9">
      <t>シャリョウ</t>
    </rPh>
    <rPh sb="15" eb="16">
      <t>ベツ</t>
    </rPh>
    <phoneticPr fontId="1"/>
  </si>
  <si>
    <t>撮影移動台車（ドリー）</t>
    <rPh sb="0" eb="2">
      <t>サツエイ</t>
    </rPh>
    <rPh sb="2" eb="4">
      <t>イドウ</t>
    </rPh>
    <rPh sb="4" eb="6">
      <t>ダイシャ</t>
    </rPh>
    <phoneticPr fontId="1"/>
  </si>
  <si>
    <t>送風機</t>
    <rPh sb="0" eb="3">
      <t>ソウフウキ</t>
    </rPh>
    <phoneticPr fontId="1"/>
  </si>
  <si>
    <t>照明機材</t>
    <rPh sb="0" eb="2">
      <t>ショウメイ</t>
    </rPh>
    <rPh sb="2" eb="4">
      <t>キザイ</t>
    </rPh>
    <phoneticPr fontId="1"/>
  </si>
  <si>
    <t>録音技師</t>
    <rPh sb="0" eb="2">
      <t>ロクオン</t>
    </rPh>
    <rPh sb="2" eb="4">
      <t>ギシ</t>
    </rPh>
    <phoneticPr fontId="1"/>
  </si>
  <si>
    <t>スタッフ車両ドライバー</t>
    <rPh sb="4" eb="6">
      <t>シャリョウ</t>
    </rPh>
    <phoneticPr fontId="1"/>
  </si>
  <si>
    <t>通訳</t>
    <rPh sb="0" eb="2">
      <t>ツウヤク</t>
    </rPh>
    <phoneticPr fontId="1"/>
  </si>
  <si>
    <t>データ管理</t>
    <rPh sb="3" eb="5">
      <t>カンリ</t>
    </rPh>
    <phoneticPr fontId="1"/>
  </si>
  <si>
    <t>照明助手</t>
    <rPh sb="0" eb="2">
      <t>ショウメイ</t>
    </rPh>
    <rPh sb="2" eb="4">
      <t>ジョシュ</t>
    </rPh>
    <phoneticPr fontId="1"/>
  </si>
  <si>
    <t>美術</t>
    <rPh sb="0" eb="2">
      <t>ビジュツ</t>
    </rPh>
    <phoneticPr fontId="1"/>
  </si>
  <si>
    <t>美術車ドライバー</t>
    <rPh sb="0" eb="2">
      <t>ビジュツ</t>
    </rPh>
    <rPh sb="2" eb="3">
      <t>シャ</t>
    </rPh>
    <phoneticPr fontId="1"/>
  </si>
  <si>
    <t>警備員</t>
    <rPh sb="0" eb="3">
      <t>ケイビイン</t>
    </rPh>
    <phoneticPr fontId="1"/>
  </si>
  <si>
    <t>旭山記念公園(@31,000/1日×日数)</t>
    <rPh sb="0" eb="2">
      <t>アサヒヤマ</t>
    </rPh>
    <rPh sb="2" eb="4">
      <t>キネン</t>
    </rPh>
    <rPh sb="4" eb="6">
      <t>コウエン</t>
    </rPh>
    <rPh sb="16" eb="17">
      <t>ニチ</t>
    </rPh>
    <rPh sb="18" eb="20">
      <t>ニッスウ</t>
    </rPh>
    <phoneticPr fontId="1"/>
  </si>
  <si>
    <t>大通公園許可</t>
    <rPh sb="0" eb="2">
      <t>オオドオリ</t>
    </rPh>
    <rPh sb="2" eb="4">
      <t>コウエン</t>
    </rPh>
    <rPh sb="4" eb="6">
      <t>キョカ</t>
    </rPh>
    <phoneticPr fontId="1"/>
  </si>
  <si>
    <t>H</t>
    <phoneticPr fontId="1"/>
  </si>
  <si>
    <t>箇</t>
    <rPh sb="0" eb="1">
      <t>カ</t>
    </rPh>
    <phoneticPr fontId="1"/>
  </si>
  <si>
    <t>道路使用許可(@2,500/5箇所×撮影箇所)</t>
    <rPh sb="0" eb="6">
      <t>ドウロシヨウキョカ</t>
    </rPh>
    <rPh sb="15" eb="17">
      <t>カショ</t>
    </rPh>
    <rPh sb="18" eb="20">
      <t>サツエイ</t>
    </rPh>
    <rPh sb="20" eb="22">
      <t>カショ</t>
    </rPh>
    <phoneticPr fontId="1"/>
  </si>
  <si>
    <t>札幌市時計台(入場料@200円×6名)</t>
    <rPh sb="0" eb="3">
      <t>サッポロシ</t>
    </rPh>
    <rPh sb="3" eb="6">
      <t>トケイダイ</t>
    </rPh>
    <rPh sb="7" eb="10">
      <t>ニュウジョウリョウ</t>
    </rPh>
    <rPh sb="14" eb="15">
      <t>エン</t>
    </rPh>
    <rPh sb="17" eb="18">
      <t>メイ</t>
    </rPh>
    <phoneticPr fontId="1"/>
  </si>
  <si>
    <t>札幌市資料館(@15,000/1日×日数)</t>
    <rPh sb="0" eb="3">
      <t>サッポロシ</t>
    </rPh>
    <rPh sb="3" eb="6">
      <t>シリョウカン</t>
    </rPh>
    <rPh sb="16" eb="17">
      <t>ニチ</t>
    </rPh>
    <rPh sb="18" eb="20">
      <t>ニッスウ</t>
    </rPh>
    <phoneticPr fontId="1"/>
  </si>
  <si>
    <t>周</t>
    <rPh sb="0" eb="1">
      <t>シュウ</t>
    </rPh>
    <phoneticPr fontId="1"/>
  </si>
  <si>
    <t>小計</t>
    <rPh sb="0" eb="2">
      <t>ショウケイ</t>
    </rPh>
    <phoneticPr fontId="1"/>
  </si>
  <si>
    <t>サッポロビール園</t>
    <rPh sb="7" eb="8">
      <t>エン</t>
    </rPh>
    <phoneticPr fontId="1"/>
  </si>
  <si>
    <t>１/3</t>
    <phoneticPr fontId="1"/>
  </si>
  <si>
    <t>謝礼費</t>
    <rPh sb="0" eb="2">
      <t>シャレイ</t>
    </rPh>
    <rPh sb="2" eb="3">
      <t>ヒ</t>
    </rPh>
    <phoneticPr fontId="1"/>
  </si>
  <si>
    <t>キャスト（佐藤　太郎）</t>
    <rPh sb="5" eb="7">
      <t>サトウ</t>
    </rPh>
    <rPh sb="8" eb="10">
      <t>タロウ</t>
    </rPh>
    <phoneticPr fontId="1"/>
  </si>
  <si>
    <t>事業名【　　　　　　　　　　　　　　　　　　　】</t>
    <rPh sb="0" eb="2">
      <t>ジギョウ</t>
    </rPh>
    <rPh sb="2" eb="3">
      <t>メイ</t>
    </rPh>
    <phoneticPr fontId="1"/>
  </si>
  <si>
    <t>札幌市電貸切(@15,000/1周×周遊数)</t>
    <rPh sb="0" eb="4">
      <t>サッポロシデン</t>
    </rPh>
    <rPh sb="4" eb="6">
      <t>カシキリ</t>
    </rPh>
    <rPh sb="16" eb="17">
      <t>シュウ</t>
    </rPh>
    <rPh sb="18" eb="20">
      <t>シュウユウ</t>
    </rPh>
    <rPh sb="20" eb="21">
      <t>スウ</t>
    </rPh>
    <phoneticPr fontId="1"/>
  </si>
  <si>
    <t>札幌市電貸切(@18,000/1周×周遊数)*ポラリスの場合</t>
    <rPh sb="0" eb="4">
      <t>サッポロシデン</t>
    </rPh>
    <rPh sb="4" eb="6">
      <t>カシキリ</t>
    </rPh>
    <rPh sb="16" eb="17">
      <t>シュウ</t>
    </rPh>
    <rPh sb="18" eb="20">
      <t>シュウユウ</t>
    </rPh>
    <rPh sb="20" eb="21">
      <t>スウ</t>
    </rPh>
    <rPh sb="28" eb="30">
      <t>バアイ</t>
    </rPh>
    <phoneticPr fontId="1"/>
  </si>
  <si>
    <t>地下鉄構内(@30,000/1時間×撮影時間)</t>
    <rPh sb="0" eb="3">
      <t>チカテツ</t>
    </rPh>
    <rPh sb="3" eb="5">
      <t>コウナイ</t>
    </rPh>
    <rPh sb="15" eb="17">
      <t>ジカン</t>
    </rPh>
    <rPh sb="18" eb="20">
      <t>サツエイ</t>
    </rPh>
    <rPh sb="20" eb="22">
      <t>ジカン</t>
    </rPh>
    <phoneticPr fontId="1"/>
  </si>
  <si>
    <t>札幌市電・地下鉄構内立会料(@3,000/1時間×撮影時間)</t>
    <rPh sb="2" eb="4">
      <t>シデン</t>
    </rPh>
    <rPh sb="5" eb="8">
      <t>チカテツ</t>
    </rPh>
    <rPh sb="8" eb="10">
      <t>コウナイ</t>
    </rPh>
    <rPh sb="10" eb="12">
      <t>タチアイリョウ</t>
    </rPh>
    <rPh sb="12" eb="13">
      <t>リョウキン</t>
    </rPh>
    <rPh sb="22" eb="24">
      <t>ジカン</t>
    </rPh>
    <rPh sb="25" eb="27">
      <t>サツエイ</t>
    </rPh>
    <rPh sb="27" eb="29">
      <t>ジカン</t>
    </rPh>
    <phoneticPr fontId="1"/>
  </si>
  <si>
    <r>
      <t>経費記入例</t>
    </r>
    <r>
      <rPr>
        <b/>
        <sz val="16"/>
        <color rgb="FFFF0000"/>
        <rFont val="ＭＳ 明朝"/>
        <family val="1"/>
        <charset val="128"/>
      </rPr>
      <t>【＊対象経費は税抜き金額を記載】</t>
    </r>
    <rPh sb="0" eb="2">
      <t>ケイヒ</t>
    </rPh>
    <rPh sb="2" eb="4">
      <t>キニュウ</t>
    </rPh>
    <rPh sb="4" eb="5">
      <t>レイ</t>
    </rPh>
    <rPh sb="7" eb="9">
      <t>タイショウ</t>
    </rPh>
    <rPh sb="9" eb="11">
      <t>ケイヒ</t>
    </rPh>
    <rPh sb="12" eb="13">
      <t>ゼイ</t>
    </rPh>
    <rPh sb="13" eb="14">
      <t>ヌ</t>
    </rPh>
    <rPh sb="15" eb="17">
      <t>キンガク</t>
    </rPh>
    <rPh sb="18" eb="20">
      <t>キサイ</t>
    </rPh>
    <phoneticPr fontId="1"/>
  </si>
  <si>
    <t>⑤金額</t>
    <phoneticPr fontId="1"/>
  </si>
  <si>
    <t>H</t>
    <phoneticPr fontId="1"/>
  </si>
  <si>
    <t>ロケコーディネーター</t>
    <phoneticPr fontId="1"/>
  </si>
  <si>
    <t>出演エキストラ</t>
    <rPh sb="0" eb="2">
      <t>シュツエン</t>
    </rPh>
    <phoneticPr fontId="1"/>
  </si>
  <si>
    <t>ドローン</t>
    <phoneticPr fontId="1"/>
  </si>
  <si>
    <t>14インチモニター</t>
    <phoneticPr fontId="1"/>
  </si>
  <si>
    <t>運搬車両</t>
    <rPh sb="0" eb="2">
      <t>ウンパン</t>
    </rPh>
    <rPh sb="2" eb="4">
      <t>シャリョウ</t>
    </rPh>
    <phoneticPr fontId="1"/>
  </si>
  <si>
    <t>ガソリン代金</t>
    <phoneticPr fontId="1"/>
  </si>
  <si>
    <t>1/2</t>
    <phoneticPr fontId="1"/>
  </si>
  <si>
    <t>１/2</t>
    <phoneticPr fontId="1"/>
  </si>
  <si>
    <r>
      <t>＊経費は</t>
    </r>
    <r>
      <rPr>
        <sz val="12"/>
        <color rgb="FFFF0000"/>
        <rFont val="ＭＳ 明朝"/>
        <family val="1"/>
        <charset val="128"/>
      </rPr>
      <t>税抜き</t>
    </r>
    <r>
      <rPr>
        <sz val="12"/>
        <color theme="1"/>
        <rFont val="ＭＳ 明朝"/>
        <family val="1"/>
        <charset val="128"/>
      </rPr>
      <t>で記載ください。</t>
    </r>
    <phoneticPr fontId="1"/>
  </si>
  <si>
    <t>施設使用料・許可手数料　　　　　　　（1/2補助該当項目）</t>
    <rPh sb="22" eb="24">
      <t xml:space="preserve">ホジョ </t>
    </rPh>
    <phoneticPr fontId="1"/>
  </si>
  <si>
    <t>施設使用料・許可手数料（全額補助該当項目）</t>
    <rPh sb="6" eb="8">
      <t>キョカ</t>
    </rPh>
    <rPh sb="8" eb="11">
      <t>テスウリョウ</t>
    </rPh>
    <rPh sb="14" eb="16">
      <t xml:space="preserve">ホジョ </t>
    </rPh>
    <rPh sb="16" eb="18">
      <t xml:space="preserve">ガイトウ </t>
    </rPh>
    <rPh sb="18" eb="20">
      <t xml:space="preserve">コウモク </t>
    </rPh>
    <phoneticPr fontId="1"/>
  </si>
  <si>
    <r>
      <rPr>
        <sz val="14"/>
        <rFont val="ＭＳ 明朝"/>
        <family val="1"/>
        <charset val="128"/>
      </rPr>
      <t>補助対象経</t>
    </r>
    <r>
      <rPr>
        <sz val="14"/>
        <color theme="1"/>
        <rFont val="ＭＳ 明朝"/>
        <family val="1"/>
        <charset val="128"/>
      </rPr>
      <t>費内訳書</t>
    </r>
    <rPh sb="0" eb="2">
      <t>ベッシ</t>
    </rPh>
    <rPh sb="2" eb="4">
      <t xml:space="preserve">ジッシャ </t>
    </rPh>
    <rPh sb="4" eb="6">
      <t xml:space="preserve">エイゾウオ </t>
    </rPh>
    <rPh sb="6" eb="7">
      <t xml:space="preserve">ガタ </t>
    </rPh>
    <rPh sb="8" eb="9">
      <t>チイキシゲン ホジョ ジョセイキンホジョオ タイショウケイヒウチワケショシンセイジテイシュツ</t>
    </rPh>
    <phoneticPr fontId="1"/>
  </si>
  <si>
    <t>映画際・コンテストへの参加料（エントリー料）</t>
    <rPh sb="0" eb="3">
      <t xml:space="preserve">エイガサイ </t>
    </rPh>
    <rPh sb="11" eb="14">
      <t xml:space="preserve">サンカリョウオ </t>
    </rPh>
    <rPh sb="20" eb="21">
      <t xml:space="preserve">リョウ </t>
    </rPh>
    <phoneticPr fontId="1"/>
  </si>
  <si>
    <t>コンテスト参加への往復旅費</t>
    <rPh sb="5" eb="7">
      <t xml:space="preserve">サンカヘノ </t>
    </rPh>
    <rPh sb="9" eb="11">
      <t xml:space="preserve">オウフク </t>
    </rPh>
    <rPh sb="11" eb="13">
      <t xml:space="preserve">リョヒ </t>
    </rPh>
    <phoneticPr fontId="1"/>
  </si>
  <si>
    <t>出展・商談・コンテスト参加のための往復旅費</t>
    <rPh sb="0" eb="2">
      <t xml:space="preserve">シュッテン </t>
    </rPh>
    <rPh sb="3" eb="5">
      <t xml:space="preserve">ショウダン </t>
    </rPh>
    <rPh sb="11" eb="13">
      <t xml:space="preserve">サンカ </t>
    </rPh>
    <rPh sb="19" eb="21">
      <t>リョヒ</t>
    </rPh>
    <phoneticPr fontId="1"/>
  </si>
  <si>
    <t>JTB北海道手配（40名分）</t>
    <rPh sb="3" eb="6">
      <t>ホッカイドウ</t>
    </rPh>
    <rPh sb="6" eb="8">
      <t>テハイ</t>
    </rPh>
    <rPh sb="11" eb="12">
      <t>メイ</t>
    </rPh>
    <rPh sb="12" eb="13">
      <t xml:space="preserve">ブン </t>
    </rPh>
    <phoneticPr fontId="1"/>
  </si>
  <si>
    <t>泊</t>
    <rPh sb="0" eb="1">
      <t xml:space="preserve">シュクハク </t>
    </rPh>
    <phoneticPr fontId="1"/>
  </si>
  <si>
    <t>人件費</t>
    <rPh sb="0" eb="3">
      <t xml:space="preserve">ジンケンヒ </t>
    </rPh>
    <phoneticPr fontId="1"/>
  </si>
  <si>
    <t>施設使用料・許可手数料（全額補助該当項目）</t>
  </si>
  <si>
    <t>施設使用料・許可手数料　　　　　　　（1/2補助該当項目）</t>
  </si>
  <si>
    <r>
      <t>＊経費の条件や記載方法は、</t>
    </r>
    <r>
      <rPr>
        <sz val="12"/>
        <color rgb="FFFF0000"/>
        <rFont val="ＭＳ 明朝"/>
        <family val="1"/>
        <charset val="128"/>
      </rPr>
      <t>経費留意事項(資料８)</t>
    </r>
    <r>
      <rPr>
        <sz val="12"/>
        <color theme="1"/>
        <rFont val="ＭＳ 明朝"/>
        <family val="1"/>
        <charset val="128"/>
      </rPr>
      <t>、補助金要綱、経費記入例でご確認ください。</t>
    </r>
    <rPh sb="1" eb="3">
      <t>ケイヒ</t>
    </rPh>
    <rPh sb="4" eb="6">
      <t>ジョウケン</t>
    </rPh>
    <rPh sb="7" eb="9">
      <t>キサイ</t>
    </rPh>
    <rPh sb="9" eb="11">
      <t>ホウホウ</t>
    </rPh>
    <rPh sb="13" eb="15">
      <t xml:space="preserve">ホジョ </t>
    </rPh>
    <rPh sb="15" eb="16">
      <t>ジョセイキン</t>
    </rPh>
    <rPh sb="16" eb="18">
      <t>ヨウコウ</t>
    </rPh>
    <rPh sb="19" eb="21">
      <t>ケイヒ</t>
    </rPh>
    <rPh sb="21" eb="22">
      <t>キニュウ</t>
    </rPh>
    <rPh sb="23" eb="24">
      <t>レイ</t>
    </rPh>
    <rPh sb="26" eb="28">
      <t>カクニン</t>
    </rPh>
    <phoneticPr fontId="1"/>
  </si>
  <si>
    <t>別紙５　(報告時　クリエイターチャレンジ型　札幌映像クリエイター支援補助金)　</t>
    <rPh sb="5" eb="7">
      <t xml:space="preserve">ホウコク </t>
    </rPh>
    <rPh sb="7" eb="8">
      <t xml:space="preserve">シンセイジ </t>
    </rPh>
    <rPh sb="22" eb="24">
      <t xml:space="preserve">サッポロ </t>
    </rPh>
    <rPh sb="24" eb="26">
      <t xml:space="preserve">エイゾウオ </t>
    </rPh>
    <rPh sb="32" eb="34">
      <t xml:space="preserve">シエン </t>
    </rPh>
    <phoneticPr fontId="1"/>
  </si>
  <si>
    <t>人件費</t>
    <phoneticPr fontId="1"/>
  </si>
  <si>
    <t>補助対象経費/精算額</t>
    <rPh sb="0" eb="2">
      <t xml:space="preserve">ホジョ </t>
    </rPh>
    <rPh sb="2" eb="4">
      <t>タイショウ</t>
    </rPh>
    <rPh sb="4" eb="6">
      <t>ケイヒ</t>
    </rPh>
    <rPh sb="7" eb="9">
      <t xml:space="preserve">セイサン </t>
    </rPh>
    <rPh sb="9" eb="10">
      <t>ガク</t>
    </rPh>
    <phoneticPr fontId="1"/>
  </si>
  <si>
    <t>補助金算定額</t>
    <rPh sb="0" eb="2">
      <t xml:space="preserve">ホジョ </t>
    </rPh>
    <rPh sb="2" eb="3">
      <t>ジョセイキン</t>
    </rPh>
    <rPh sb="3" eb="5">
      <t xml:space="preserve">サンテイ </t>
    </rPh>
    <rPh sb="5" eb="6">
      <t>ガク</t>
    </rPh>
    <phoneticPr fontId="1"/>
  </si>
  <si>
    <t>補助対象経費/精算額</t>
    <rPh sb="0" eb="2">
      <t xml:space="preserve">ホジョ </t>
    </rPh>
    <rPh sb="7" eb="9">
      <t xml:space="preserve">セイサン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</si>
</sst>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5">
    <font>
      <sz val="11"/>
      <color theme="1"/>
      <name val="Yu Gothic"/>
      <family val="2"/>
      <scheme val="minor"/>
    </font>
    <font>
      <sz val="6"/>
      <name val="Yu Gothic"/>
      <family val="3"/>
      <charset val="128"/>
      <scheme val="minor"/>
    </font>
    <font>
      <b/>
      <sz val="12"/>
      <color theme="1"/>
      <name val="ＭＳ 明朝"/>
      <family val="1"/>
      <charset val="128"/>
    </font>
    <font>
      <b/>
      <sz val="12"/>
      <name val="ＭＳ 明朝"/>
      <family val="1"/>
      <charset val="128"/>
    </font>
    <font>
      <b/>
      <sz val="12"/>
      <color theme="0"/>
      <name val="ＭＳ 明朝"/>
      <family val="1"/>
      <charset val="128"/>
    </font>
    <font>
      <b/>
      <sz val="14"/>
      <color theme="1"/>
      <name val="ＭＳ 明朝"/>
      <family val="1"/>
      <charset val="128"/>
    </font>
    <font>
      <b/>
      <sz val="11"/>
      <color theme="1"/>
      <name val="Yu Gothic"/>
      <family val="2"/>
      <scheme val="minor"/>
    </font>
    <font>
      <sz val="9"/>
      <color theme="1"/>
      <name val="ＭＳ 明朝"/>
      <family val="1"/>
      <charset val="128"/>
    </font>
    <font>
      <b/>
      <sz val="16"/>
      <color theme="1"/>
      <name val="ＭＳ 明朝"/>
      <family val="1"/>
      <charset val="128"/>
    </font>
    <font>
      <b/>
      <sz val="16"/>
      <color rgb="FFFF0000"/>
      <name val="ＭＳ 明朝"/>
      <family val="1"/>
      <charset val="128"/>
    </font>
    <font>
      <sz val="14"/>
      <color theme="1"/>
      <name val="ＭＳ 明朝"/>
      <family val="1"/>
      <charset val="128"/>
    </font>
    <font>
      <sz val="14"/>
      <name val="ＭＳ 明朝"/>
      <family val="1"/>
      <charset val="128"/>
    </font>
    <font>
      <sz val="12"/>
      <color theme="1"/>
      <name val="ＭＳ 明朝"/>
      <family val="1"/>
      <charset val="128"/>
    </font>
    <font>
      <sz val="12"/>
      <name val="ＭＳ 明朝"/>
      <family val="1"/>
      <charset val="128"/>
    </font>
    <font>
      <sz val="12"/>
      <color rgb="FFFF0000"/>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6">
    <border>
      <left/>
      <right/>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hair">
        <color auto="1"/>
      </left>
      <right/>
      <top style="thin">
        <color auto="1"/>
      </top>
      <bottom/>
      <diagonal/>
    </border>
    <border>
      <left style="hair">
        <color auto="1"/>
      </left>
      <right/>
      <top/>
      <bottom/>
      <diagonal/>
    </border>
    <border>
      <left style="hair">
        <color auto="1"/>
      </left>
      <right style="thin">
        <color auto="1"/>
      </right>
      <top style="thin">
        <color auto="1"/>
      </top>
      <bottom/>
      <diagonal/>
    </border>
    <border>
      <left style="hair">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top style="medium">
        <color auto="1"/>
      </top>
      <bottom/>
      <diagonal/>
    </border>
  </borders>
  <cellStyleXfs count="1">
    <xf numFmtId="0" fontId="0" fillId="0" borderId="0"/>
  </cellStyleXfs>
  <cellXfs count="219">
    <xf numFmtId="0" fontId="0" fillId="0" borderId="0" xfId="0"/>
    <xf numFmtId="0" fontId="2" fillId="0" borderId="0" xfId="0" applyFont="1"/>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vertical="center" shrinkToFit="1"/>
    </xf>
    <xf numFmtId="0" fontId="2" fillId="0" borderId="5" xfId="0" applyFont="1" applyBorder="1" applyAlignment="1">
      <alignment vertical="center" shrinkToFit="1"/>
    </xf>
    <xf numFmtId="5" fontId="2" fillId="0" borderId="1" xfId="0" applyNumberFormat="1" applyFont="1" applyBorder="1" applyAlignment="1">
      <alignment vertical="center" shrinkToFit="1"/>
    </xf>
    <xf numFmtId="5" fontId="2" fillId="0" borderId="3" xfId="0" applyNumberFormat="1" applyFont="1" applyBorder="1" applyAlignment="1">
      <alignment vertical="center" shrinkToFit="1"/>
    </xf>
    <xf numFmtId="0" fontId="2" fillId="0" borderId="0" xfId="0" applyFont="1" applyAlignment="1">
      <alignment horizontal="center" vertical="center" wrapText="1"/>
    </xf>
    <xf numFmtId="5" fontId="2" fillId="0" borderId="9" xfId="0" applyNumberFormat="1" applyFont="1" applyBorder="1" applyAlignment="1">
      <alignment vertical="center" wrapText="1"/>
    </xf>
    <xf numFmtId="5" fontId="2" fillId="0" borderId="10" xfId="0" applyNumberFormat="1"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5" fontId="2" fillId="0" borderId="13" xfId="0" applyNumberFormat="1" applyFont="1" applyBorder="1" applyAlignment="1">
      <alignment horizontal="right" vertical="center" wrapText="1"/>
    </xf>
    <xf numFmtId="5" fontId="2" fillId="0" borderId="14" xfId="0" applyNumberFormat="1" applyFont="1" applyBorder="1" applyAlignment="1">
      <alignment horizontal="righ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49" fontId="4" fillId="0" borderId="0" xfId="0" applyNumberFormat="1" applyFont="1"/>
    <xf numFmtId="5" fontId="2" fillId="0" borderId="0" xfId="0" applyNumberFormat="1" applyFont="1" applyAlignment="1">
      <alignment horizontal="right" vertical="center" wrapText="1"/>
    </xf>
    <xf numFmtId="5" fontId="2" fillId="0" borderId="1" xfId="0" applyNumberFormat="1" applyFont="1" applyBorder="1" applyAlignment="1">
      <alignment horizontal="right" vertical="center" wrapText="1"/>
    </xf>
    <xf numFmtId="0" fontId="2" fillId="0" borderId="0" xfId="0" applyFont="1" applyAlignment="1">
      <alignment horizontal="center" vertical="center" shrinkToFit="1"/>
    </xf>
    <xf numFmtId="0" fontId="2" fillId="0" borderId="1" xfId="0" applyFont="1" applyBorder="1" applyAlignment="1">
      <alignment vertical="center" shrinkToFit="1"/>
    </xf>
    <xf numFmtId="5" fontId="2" fillId="0" borderId="3" xfId="0" applyNumberFormat="1" applyFont="1" applyBorder="1" applyAlignment="1">
      <alignment horizontal="right" vertical="center" wrapText="1"/>
    </xf>
    <xf numFmtId="0" fontId="2" fillId="0" borderId="7" xfId="0" applyFont="1" applyBorder="1" applyAlignment="1">
      <alignment horizontal="center" vertical="center" shrinkToFit="1"/>
    </xf>
    <xf numFmtId="0" fontId="2" fillId="0" borderId="3" xfId="0" applyFont="1" applyBorder="1" applyAlignment="1">
      <alignment vertical="center" shrinkToFit="1"/>
    </xf>
    <xf numFmtId="0" fontId="2" fillId="0" borderId="15" xfId="0" applyFont="1" applyBorder="1" applyAlignment="1">
      <alignment horizontal="center" vertical="center" shrinkToFi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49" fontId="2" fillId="0" borderId="25" xfId="0" applyNumberFormat="1" applyFont="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vertical="center" wrapText="1"/>
    </xf>
    <xf numFmtId="5" fontId="2" fillId="2" borderId="31" xfId="0" applyNumberFormat="1" applyFont="1" applyFill="1" applyBorder="1" applyAlignment="1">
      <alignment vertical="center" wrapText="1"/>
    </xf>
    <xf numFmtId="49" fontId="2" fillId="2" borderId="3" xfId="0" applyNumberFormat="1" applyFont="1" applyFill="1" applyBorder="1" applyAlignment="1">
      <alignment horizontal="center" vertical="center" wrapText="1"/>
    </xf>
    <xf numFmtId="5" fontId="2" fillId="2" borderId="13" xfId="0" applyNumberFormat="1" applyFont="1" applyFill="1" applyBorder="1" applyAlignment="1">
      <alignment horizontal="right" vertical="center" wrapText="1"/>
    </xf>
    <xf numFmtId="49" fontId="2" fillId="2" borderId="1" xfId="0" applyNumberFormat="1" applyFont="1" applyFill="1" applyBorder="1" applyAlignment="1">
      <alignment horizontal="center" vertical="center" wrapText="1"/>
    </xf>
    <xf numFmtId="5" fontId="2" fillId="2" borderId="14" xfId="0" applyNumberFormat="1" applyFont="1" applyFill="1" applyBorder="1" applyAlignment="1">
      <alignment horizontal="right" vertical="center" wrapText="1"/>
    </xf>
    <xf numFmtId="49" fontId="2" fillId="0" borderId="25" xfId="0" applyNumberFormat="1" applyFont="1" applyBorder="1" applyAlignment="1">
      <alignment horizontal="center" vertical="center" shrinkToFit="1"/>
    </xf>
    <xf numFmtId="0" fontId="2" fillId="2" borderId="30" xfId="0" applyFont="1" applyFill="1" applyBorder="1" applyAlignment="1">
      <alignment vertical="center" shrinkToFit="1"/>
    </xf>
    <xf numFmtId="5" fontId="2" fillId="2" borderId="31" xfId="0" applyNumberFormat="1" applyFont="1" applyFill="1" applyBorder="1" applyAlignment="1">
      <alignment vertical="center" shrinkToFit="1"/>
    </xf>
    <xf numFmtId="5" fontId="5" fillId="0" borderId="24" xfId="0" applyNumberFormat="1" applyFont="1" applyBorder="1" applyAlignment="1">
      <alignment horizontal="right" vertical="center" wrapText="1"/>
    </xf>
    <xf numFmtId="0" fontId="6" fillId="2" borderId="29" xfId="0" applyFont="1" applyFill="1" applyBorder="1" applyAlignment="1">
      <alignment horizontal="center" vertical="center" wrapText="1"/>
    </xf>
    <xf numFmtId="5" fontId="2" fillId="2" borderId="25" xfId="0" applyNumberFormat="1" applyFont="1" applyFill="1" applyBorder="1" applyAlignment="1">
      <alignment vertical="center" shrinkToFit="1"/>
    </xf>
    <xf numFmtId="0" fontId="2" fillId="0" borderId="4" xfId="0" applyFont="1" applyBorder="1" applyAlignment="1">
      <alignment horizontal="center" vertical="center" wrapText="1"/>
    </xf>
    <xf numFmtId="0" fontId="2" fillId="3" borderId="15" xfId="0" applyFont="1" applyFill="1" applyBorder="1" applyAlignment="1">
      <alignment horizontal="center" vertical="center" wrapText="1"/>
    </xf>
    <xf numFmtId="0" fontId="2" fillId="3" borderId="15" xfId="0" applyFont="1" applyFill="1" applyBorder="1" applyAlignment="1">
      <alignment vertical="center" shrinkToFit="1"/>
    </xf>
    <xf numFmtId="5" fontId="2" fillId="3" borderId="15" xfId="0" applyNumberFormat="1" applyFont="1" applyFill="1" applyBorder="1" applyAlignment="1">
      <alignment vertical="center" shrinkToFit="1"/>
    </xf>
    <xf numFmtId="5" fontId="5" fillId="0" borderId="15" xfId="0" applyNumberFormat="1" applyFont="1" applyBorder="1" applyAlignment="1">
      <alignment horizontal="right" vertical="center" wrapText="1"/>
    </xf>
    <xf numFmtId="49" fontId="2" fillId="0" borderId="15" xfId="0" applyNumberFormat="1" applyFont="1" applyBorder="1" applyAlignment="1">
      <alignment horizontal="center" vertical="center" shrinkToFit="1"/>
    </xf>
    <xf numFmtId="5" fontId="2" fillId="0" borderId="15" xfId="0" applyNumberFormat="1" applyFont="1" applyBorder="1" applyAlignment="1">
      <alignment horizontal="right" vertical="center" wrapText="1"/>
    </xf>
    <xf numFmtId="49" fontId="2" fillId="2" borderId="1" xfId="0" applyNumberFormat="1" applyFont="1" applyFill="1" applyBorder="1" applyAlignment="1">
      <alignment horizontal="center" vertical="center" shrinkToFit="1"/>
    </xf>
    <xf numFmtId="5" fontId="5" fillId="0" borderId="25" xfId="0" applyNumberFormat="1" applyFont="1" applyBorder="1" applyAlignment="1">
      <alignment horizontal="right" vertical="center" wrapText="1"/>
    </xf>
    <xf numFmtId="5" fontId="5" fillId="0" borderId="26" xfId="0" applyNumberFormat="1" applyFont="1" applyBorder="1" applyAlignment="1">
      <alignment horizontal="right" vertical="center" wrapText="1"/>
    </xf>
    <xf numFmtId="0" fontId="6" fillId="0" borderId="4" xfId="0" applyFont="1" applyBorder="1" applyAlignment="1">
      <alignment horizontal="center" vertical="center" wrapText="1"/>
    </xf>
    <xf numFmtId="0" fontId="6" fillId="3" borderId="15" xfId="0" applyFont="1" applyFill="1" applyBorder="1" applyAlignment="1">
      <alignment horizontal="center" vertical="center" wrapText="1"/>
    </xf>
    <xf numFmtId="0" fontId="6" fillId="0" borderId="4" xfId="0" applyFont="1" applyBorder="1" applyAlignment="1">
      <alignment horizontal="justify" vertical="center" wrapText="1"/>
    </xf>
    <xf numFmtId="0" fontId="6" fillId="0" borderId="15" xfId="0" applyFont="1" applyBorder="1" applyAlignment="1">
      <alignment horizontal="justify" vertical="center" wrapText="1"/>
    </xf>
    <xf numFmtId="0" fontId="2" fillId="0" borderId="15" xfId="0" applyFont="1" applyBorder="1" applyAlignment="1">
      <alignment vertical="center" shrinkToFit="1"/>
    </xf>
    <xf numFmtId="5" fontId="2" fillId="0" borderId="15" xfId="0" applyNumberFormat="1" applyFont="1" applyBorder="1" applyAlignment="1">
      <alignment vertical="center" shrinkToFit="1"/>
    </xf>
    <xf numFmtId="0" fontId="6" fillId="2" borderId="29" xfId="0" applyFont="1" applyFill="1" applyBorder="1" applyAlignment="1">
      <alignment horizontal="justify" vertical="center" wrapText="1"/>
    </xf>
    <xf numFmtId="49" fontId="2" fillId="0" borderId="0" xfId="0" applyNumberFormat="1" applyFont="1" applyAlignment="1">
      <alignment horizontal="center" vertical="center" shrinkToFit="1"/>
    </xf>
    <xf numFmtId="49" fontId="2" fillId="2" borderId="3" xfId="0" applyNumberFormat="1" applyFont="1" applyFill="1" applyBorder="1" applyAlignment="1">
      <alignment horizontal="center" vertical="center" shrinkToFit="1"/>
    </xf>
    <xf numFmtId="0" fontId="2" fillId="0" borderId="4" xfId="0" applyFont="1" applyBorder="1" applyAlignment="1">
      <alignment horizontal="justify" vertical="center" wrapText="1"/>
    </xf>
    <xf numFmtId="0" fontId="2" fillId="0" borderId="15" xfId="0" applyFont="1" applyBorder="1" applyAlignment="1">
      <alignment horizontal="justify" vertical="center" wrapText="1"/>
    </xf>
    <xf numFmtId="49" fontId="2" fillId="3" borderId="15" xfId="0" applyNumberFormat="1" applyFont="1" applyFill="1" applyBorder="1" applyAlignment="1">
      <alignment horizontal="center" vertical="center" shrinkToFit="1"/>
    </xf>
    <xf numFmtId="5" fontId="2" fillId="3" borderId="15" xfId="0" applyNumberFormat="1" applyFont="1" applyFill="1" applyBorder="1" applyAlignment="1">
      <alignment horizontal="right" vertical="center" wrapText="1"/>
    </xf>
    <xf numFmtId="0" fontId="2" fillId="2" borderId="29" xfId="0" applyFont="1" applyFill="1" applyBorder="1" applyAlignment="1">
      <alignment horizontal="justify" vertical="center" wrapText="1"/>
    </xf>
    <xf numFmtId="49" fontId="2" fillId="3" borderId="25" xfId="0" applyNumberFormat="1" applyFont="1" applyFill="1" applyBorder="1" applyAlignment="1">
      <alignment horizontal="center" vertical="center" shrinkToFit="1"/>
    </xf>
    <xf numFmtId="5" fontId="5" fillId="3" borderId="26" xfId="0" applyNumberFormat="1" applyFont="1" applyFill="1" applyBorder="1" applyAlignment="1">
      <alignment horizontal="right" vertical="center" wrapText="1"/>
    </xf>
    <xf numFmtId="0" fontId="2" fillId="0" borderId="7" xfId="0" applyFont="1" applyBorder="1" applyAlignment="1">
      <alignment horizontal="justify" vertical="center" wrapText="1"/>
    </xf>
    <xf numFmtId="0" fontId="2" fillId="0" borderId="0" xfId="0" applyFont="1" applyAlignment="1">
      <alignment horizontal="justify" vertical="center" wrapText="1"/>
    </xf>
    <xf numFmtId="0" fontId="2" fillId="0" borderId="0" xfId="0" applyFont="1" applyAlignment="1">
      <alignment vertical="center" shrinkToFit="1"/>
    </xf>
    <xf numFmtId="5" fontId="2" fillId="0" borderId="0" xfId="0" applyNumberFormat="1" applyFont="1" applyAlignment="1">
      <alignment vertical="center" shrinkToFit="1"/>
    </xf>
    <xf numFmtId="0" fontId="2" fillId="0" borderId="27" xfId="0" applyFont="1" applyBorder="1" applyAlignment="1">
      <alignment horizontal="justify" vertical="center" wrapText="1"/>
    </xf>
    <xf numFmtId="49" fontId="2" fillId="2" borderId="25" xfId="0" applyNumberFormat="1" applyFont="1" applyFill="1" applyBorder="1" applyAlignment="1">
      <alignment vertical="center" shrinkToFit="1"/>
    </xf>
    <xf numFmtId="0" fontId="5" fillId="0" borderId="0" xfId="0" applyFont="1"/>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3" xfId="0" applyFont="1" applyBorder="1" applyAlignment="1">
      <alignment horizontal="justify" vertical="center" wrapText="1"/>
    </xf>
    <xf numFmtId="5" fontId="2" fillId="2" borderId="12" xfId="0" applyNumberFormat="1" applyFont="1" applyFill="1" applyBorder="1" applyAlignment="1">
      <alignment horizontal="right"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Border="1" applyAlignment="1">
      <alignment vertical="center" wrapText="1"/>
    </xf>
    <xf numFmtId="5" fontId="12" fillId="0" borderId="9" xfId="0" applyNumberFormat="1" applyFont="1" applyBorder="1" applyAlignment="1">
      <alignment vertical="center" wrapText="1"/>
    </xf>
    <xf numFmtId="0" fontId="12" fillId="0" borderId="11" xfId="0" applyFont="1" applyBorder="1" applyAlignment="1">
      <alignment vertical="center" wrapText="1"/>
    </xf>
    <xf numFmtId="0" fontId="12" fillId="0" borderId="7" xfId="0" applyFont="1" applyBorder="1" applyAlignment="1">
      <alignment horizontal="center" vertical="center" wrapText="1"/>
    </xf>
    <xf numFmtId="5" fontId="12" fillId="0" borderId="13" xfId="0" applyNumberFormat="1" applyFont="1" applyBorder="1" applyAlignment="1">
      <alignment horizontal="right" vertical="center" wrapText="1"/>
    </xf>
    <xf numFmtId="49" fontId="12" fillId="2" borderId="3" xfId="0" applyNumberFormat="1" applyFont="1" applyFill="1" applyBorder="1" applyAlignment="1">
      <alignment horizontal="center" vertical="center" wrapText="1"/>
    </xf>
    <xf numFmtId="5" fontId="12" fillId="2" borderId="13" xfId="0" applyNumberFormat="1" applyFont="1" applyFill="1" applyBorder="1" applyAlignment="1">
      <alignment horizontal="right" vertical="center" wrapText="1"/>
    </xf>
    <xf numFmtId="0" fontId="12" fillId="0" borderId="2" xfId="0" applyFont="1" applyBorder="1" applyAlignment="1">
      <alignment horizontal="center" vertical="center" wrapText="1"/>
    </xf>
    <xf numFmtId="0" fontId="12" fillId="0" borderId="2" xfId="0" applyFont="1" applyBorder="1" applyAlignment="1">
      <alignment vertical="center" wrapText="1"/>
    </xf>
    <xf numFmtId="5" fontId="12" fillId="0" borderId="10" xfId="0" applyNumberFormat="1" applyFont="1" applyBorder="1" applyAlignment="1">
      <alignment vertical="center" wrapText="1"/>
    </xf>
    <xf numFmtId="0" fontId="12" fillId="0" borderId="12" xfId="0" applyFont="1" applyBorder="1" applyAlignment="1">
      <alignment vertical="center" wrapText="1"/>
    </xf>
    <xf numFmtId="0" fontId="12" fillId="0" borderId="0" xfId="0" applyFont="1" applyAlignment="1">
      <alignment horizontal="center" vertical="center" wrapText="1"/>
    </xf>
    <xf numFmtId="5" fontId="12" fillId="0" borderId="14" xfId="0" applyNumberFormat="1" applyFont="1" applyBorder="1" applyAlignment="1">
      <alignment horizontal="right" vertical="center" wrapText="1"/>
    </xf>
    <xf numFmtId="49" fontId="12" fillId="2" borderId="1" xfId="0" applyNumberFormat="1" applyFont="1" applyFill="1" applyBorder="1" applyAlignment="1">
      <alignment horizontal="center" vertical="center" wrapText="1"/>
    </xf>
    <xf numFmtId="5" fontId="12" fillId="2" borderId="14" xfId="0" applyNumberFormat="1" applyFont="1" applyFill="1" applyBorder="1" applyAlignment="1">
      <alignment horizontal="right" vertical="center" wrapText="1"/>
    </xf>
    <xf numFmtId="0" fontId="12" fillId="2" borderId="29" xfId="0" applyFont="1" applyFill="1" applyBorder="1" applyAlignment="1">
      <alignment horizontal="center" vertical="center" wrapText="1"/>
    </xf>
    <xf numFmtId="0" fontId="12" fillId="2" borderId="30" xfId="0" applyFont="1" applyFill="1" applyBorder="1" applyAlignment="1">
      <alignment vertical="center" wrapText="1"/>
    </xf>
    <xf numFmtId="5" fontId="12" fillId="2" borderId="31" xfId="0" applyNumberFormat="1" applyFont="1" applyFill="1" applyBorder="1" applyAlignment="1">
      <alignment vertical="center" wrapText="1"/>
    </xf>
    <xf numFmtId="5" fontId="10" fillId="0" borderId="24" xfId="0" applyNumberFormat="1" applyFont="1" applyBorder="1" applyAlignment="1">
      <alignment horizontal="right" vertical="center" wrapText="1"/>
    </xf>
    <xf numFmtId="49" fontId="12" fillId="0" borderId="25" xfId="0" applyNumberFormat="1" applyFont="1" applyBorder="1" applyAlignment="1">
      <alignment horizontal="center" vertical="center" wrapText="1"/>
    </xf>
    <xf numFmtId="5" fontId="10" fillId="0" borderId="26" xfId="0" applyNumberFormat="1" applyFont="1" applyBorder="1" applyAlignment="1">
      <alignment horizontal="right" vertical="center" wrapText="1"/>
    </xf>
    <xf numFmtId="0" fontId="12" fillId="2" borderId="30" xfId="0" applyFont="1" applyFill="1" applyBorder="1" applyAlignment="1">
      <alignment vertical="center" shrinkToFit="1"/>
    </xf>
    <xf numFmtId="5" fontId="12" fillId="2" borderId="31" xfId="0" applyNumberFormat="1" applyFont="1" applyFill="1" applyBorder="1" applyAlignment="1">
      <alignment vertical="center" shrinkToFit="1"/>
    </xf>
    <xf numFmtId="49" fontId="12" fillId="0" borderId="25" xfId="0" applyNumberFormat="1" applyFont="1" applyBorder="1" applyAlignment="1">
      <alignment horizontal="center" vertical="center" shrinkToFit="1"/>
    </xf>
    <xf numFmtId="0" fontId="12" fillId="3" borderId="15" xfId="0" applyFont="1" applyFill="1" applyBorder="1" applyAlignment="1">
      <alignment horizontal="center" vertical="center" wrapText="1"/>
    </xf>
    <xf numFmtId="0" fontId="12" fillId="3" borderId="15" xfId="0" applyFont="1" applyFill="1" applyBorder="1" applyAlignment="1">
      <alignment vertical="center" shrinkToFit="1"/>
    </xf>
    <xf numFmtId="5" fontId="12" fillId="3" borderId="15" xfId="0" applyNumberFormat="1" applyFont="1" applyFill="1" applyBorder="1" applyAlignment="1">
      <alignment vertical="center" shrinkToFit="1"/>
    </xf>
    <xf numFmtId="0" fontId="12" fillId="0" borderId="15" xfId="0" applyFont="1" applyBorder="1" applyAlignment="1">
      <alignment horizontal="center" vertical="center" shrinkToFit="1"/>
    </xf>
    <xf numFmtId="5" fontId="10" fillId="0" borderId="15" xfId="0" applyNumberFormat="1" applyFont="1" applyBorder="1" applyAlignment="1">
      <alignment horizontal="right" vertical="center" wrapText="1"/>
    </xf>
    <xf numFmtId="49" fontId="12" fillId="0" borderId="15" xfId="0" applyNumberFormat="1" applyFont="1" applyBorder="1" applyAlignment="1">
      <alignment horizontal="center" vertical="center" shrinkToFit="1"/>
    </xf>
    <xf numFmtId="5" fontId="12" fillId="0" borderId="15" xfId="0" applyNumberFormat="1" applyFont="1" applyBorder="1" applyAlignment="1">
      <alignment horizontal="right" vertical="center" wrapText="1"/>
    </xf>
    <xf numFmtId="0" fontId="12" fillId="0" borderId="2" xfId="0" applyFont="1" applyBorder="1" applyAlignment="1">
      <alignment vertical="center" shrinkToFit="1"/>
    </xf>
    <xf numFmtId="5" fontId="12" fillId="0" borderId="1" xfId="0" applyNumberFormat="1" applyFont="1" applyBorder="1" applyAlignment="1">
      <alignment vertical="center" shrinkToFit="1"/>
    </xf>
    <xf numFmtId="0" fontId="12" fillId="0" borderId="1" xfId="0" applyFont="1" applyBorder="1" applyAlignment="1">
      <alignment vertical="center" shrinkToFit="1"/>
    </xf>
    <xf numFmtId="0" fontId="12" fillId="0" borderId="0" xfId="0" applyFont="1" applyAlignment="1">
      <alignment horizontal="center" vertical="center" shrinkToFit="1"/>
    </xf>
    <xf numFmtId="5" fontId="12" fillId="0" borderId="1" xfId="0" applyNumberFormat="1" applyFont="1" applyBorder="1" applyAlignment="1">
      <alignment horizontal="right" vertical="center" wrapText="1"/>
    </xf>
    <xf numFmtId="49" fontId="12" fillId="2" borderId="1" xfId="0" applyNumberFormat="1" applyFont="1" applyFill="1" applyBorder="1" applyAlignment="1">
      <alignment horizontal="center" vertical="center" shrinkToFit="1"/>
    </xf>
    <xf numFmtId="5" fontId="12" fillId="2" borderId="25" xfId="0" applyNumberFormat="1" applyFont="1" applyFill="1" applyBorder="1" applyAlignment="1">
      <alignment vertical="center" shrinkToFit="1"/>
    </xf>
    <xf numFmtId="5" fontId="10" fillId="0" borderId="25" xfId="0" applyNumberFormat="1" applyFont="1" applyBorder="1" applyAlignment="1">
      <alignment horizontal="right" vertical="center" wrapText="1"/>
    </xf>
    <xf numFmtId="0" fontId="0" fillId="2" borderId="29" xfId="0" applyFill="1" applyBorder="1" applyAlignment="1">
      <alignment horizontal="center" vertical="center" wrapText="1"/>
    </xf>
    <xf numFmtId="0" fontId="0" fillId="0" borderId="4" xfId="0" applyBorder="1" applyAlignment="1">
      <alignment horizontal="center" vertical="center" wrapText="1"/>
    </xf>
    <xf numFmtId="0" fontId="0" fillId="3" borderId="15" xfId="0" applyFill="1" applyBorder="1" applyAlignment="1">
      <alignment horizontal="center" vertical="center" wrapText="1"/>
    </xf>
    <xf numFmtId="0" fontId="12" fillId="0" borderId="5" xfId="0" applyFont="1" applyBorder="1" applyAlignment="1">
      <alignment horizontal="justify" vertical="center" wrapText="1"/>
    </xf>
    <xf numFmtId="0" fontId="12" fillId="0" borderId="5" xfId="0" applyFont="1" applyBorder="1" applyAlignment="1">
      <alignment vertical="center" shrinkToFit="1"/>
    </xf>
    <xf numFmtId="5" fontId="12" fillId="0" borderId="3" xfId="0" applyNumberFormat="1" applyFont="1" applyBorder="1" applyAlignment="1">
      <alignment vertical="center" shrinkToFit="1"/>
    </xf>
    <xf numFmtId="0" fontId="12" fillId="0" borderId="3" xfId="0" applyFont="1" applyBorder="1" applyAlignment="1">
      <alignment vertical="center" shrinkToFit="1"/>
    </xf>
    <xf numFmtId="0" fontId="12" fillId="0" borderId="7" xfId="0" applyFont="1" applyBorder="1" applyAlignment="1">
      <alignment horizontal="center" vertical="center" shrinkToFit="1"/>
    </xf>
    <xf numFmtId="5" fontId="12" fillId="0" borderId="3" xfId="0" applyNumberFormat="1" applyFont="1" applyBorder="1" applyAlignment="1">
      <alignment horizontal="right" vertical="center" wrapText="1"/>
    </xf>
    <xf numFmtId="49" fontId="12" fillId="2" borderId="3" xfId="0" applyNumberFormat="1" applyFont="1" applyFill="1" applyBorder="1" applyAlignment="1">
      <alignment horizontal="center" vertical="center" shrinkToFit="1"/>
    </xf>
    <xf numFmtId="0" fontId="12" fillId="0" borderId="2" xfId="0" applyFont="1" applyBorder="1" applyAlignment="1">
      <alignment horizontal="justify" vertical="center" wrapText="1"/>
    </xf>
    <xf numFmtId="0" fontId="12" fillId="2" borderId="29" xfId="0" applyFont="1" applyFill="1" applyBorder="1" applyAlignment="1">
      <alignment horizontal="justify" vertical="center" wrapText="1"/>
    </xf>
    <xf numFmtId="49" fontId="12" fillId="3" borderId="25" xfId="0" applyNumberFormat="1" applyFont="1" applyFill="1" applyBorder="1" applyAlignment="1">
      <alignment horizontal="center" vertical="center" shrinkToFit="1"/>
    </xf>
    <xf numFmtId="5" fontId="10" fillId="3" borderId="26" xfId="0" applyNumberFormat="1" applyFont="1" applyFill="1" applyBorder="1" applyAlignment="1">
      <alignment horizontal="right" vertical="center" wrapText="1"/>
    </xf>
    <xf numFmtId="0" fontId="12" fillId="0" borderId="15" xfId="0" applyFont="1" applyBorder="1" applyAlignment="1">
      <alignment horizontal="justify" vertical="center" wrapText="1"/>
    </xf>
    <xf numFmtId="0" fontId="12" fillId="0" borderId="15" xfId="0" applyFont="1" applyBorder="1" applyAlignment="1">
      <alignment vertical="center" shrinkToFit="1"/>
    </xf>
    <xf numFmtId="5" fontId="12" fillId="0" borderId="15" xfId="0" applyNumberFormat="1" applyFont="1" applyBorder="1" applyAlignment="1">
      <alignment vertical="center" shrinkToFit="1"/>
    </xf>
    <xf numFmtId="49" fontId="12" fillId="3" borderId="15" xfId="0" applyNumberFormat="1" applyFont="1" applyFill="1" applyBorder="1" applyAlignment="1">
      <alignment horizontal="center" vertical="center" shrinkToFit="1"/>
    </xf>
    <xf numFmtId="5" fontId="12" fillId="3" borderId="15" xfId="0" applyNumberFormat="1" applyFont="1" applyFill="1" applyBorder="1" applyAlignment="1">
      <alignment horizontal="right" vertical="center" wrapText="1"/>
    </xf>
    <xf numFmtId="0" fontId="0" fillId="2" borderId="29" xfId="0" applyFill="1" applyBorder="1" applyAlignment="1">
      <alignment horizontal="justify" vertical="center" wrapText="1"/>
    </xf>
    <xf numFmtId="0" fontId="0" fillId="0" borderId="4" xfId="0" applyBorder="1" applyAlignment="1">
      <alignment horizontal="justify" vertical="center" wrapText="1"/>
    </xf>
    <xf numFmtId="0" fontId="0" fillId="0" borderId="15" xfId="0" applyBorder="1" applyAlignment="1">
      <alignment horizontal="justify" vertical="center" wrapText="1"/>
    </xf>
    <xf numFmtId="0" fontId="12" fillId="0" borderId="4" xfId="0" applyFont="1" applyBorder="1" applyAlignment="1">
      <alignment horizontal="justify" vertical="center" wrapText="1"/>
    </xf>
    <xf numFmtId="0" fontId="12" fillId="0" borderId="7" xfId="0" applyFont="1" applyBorder="1" applyAlignment="1">
      <alignment horizontal="justify" vertical="center" wrapText="1"/>
    </xf>
    <xf numFmtId="0" fontId="12" fillId="0" borderId="0" xfId="0" applyFont="1" applyAlignment="1">
      <alignment horizontal="justify" vertical="center" wrapText="1"/>
    </xf>
    <xf numFmtId="0" fontId="12" fillId="0" borderId="0" xfId="0" applyFont="1" applyAlignment="1">
      <alignment vertical="center" shrinkToFit="1"/>
    </xf>
    <xf numFmtId="5" fontId="12" fillId="0" borderId="0" xfId="0" applyNumberFormat="1" applyFont="1" applyAlignment="1">
      <alignment vertical="center" shrinkToFit="1"/>
    </xf>
    <xf numFmtId="5" fontId="12" fillId="0" borderId="0" xfId="0" applyNumberFormat="1" applyFont="1" applyAlignment="1">
      <alignment horizontal="right" vertical="center" wrapText="1"/>
    </xf>
    <xf numFmtId="49" fontId="12" fillId="0" borderId="0" xfId="0" applyNumberFormat="1" applyFont="1" applyAlignment="1">
      <alignment horizontal="center" vertical="center" shrinkToFit="1"/>
    </xf>
    <xf numFmtId="0" fontId="12" fillId="0" borderId="27" xfId="0" applyFont="1" applyBorder="1" applyAlignment="1">
      <alignment horizontal="justify" vertical="center" wrapText="1"/>
    </xf>
    <xf numFmtId="49" fontId="12" fillId="2" borderId="25" xfId="0" applyNumberFormat="1" applyFont="1" applyFill="1" applyBorder="1" applyAlignment="1">
      <alignment vertical="center" shrinkToFit="1"/>
    </xf>
    <xf numFmtId="0" fontId="12" fillId="0" borderId="0" xfId="0" applyFont="1"/>
    <xf numFmtId="5" fontId="10" fillId="0" borderId="0" xfId="0" applyNumberFormat="1" applyFont="1" applyAlignment="1">
      <alignment horizontal="right" vertical="center" wrapText="1"/>
    </xf>
    <xf numFmtId="0" fontId="12" fillId="0" borderId="3" xfId="0" applyFont="1" applyBorder="1" applyAlignment="1">
      <alignment horizontal="left" vertical="center" wrapText="1"/>
    </xf>
    <xf numFmtId="0" fontId="12" fillId="0" borderId="1" xfId="0" applyFont="1" applyBorder="1" applyAlignment="1">
      <alignment horizontal="left" vertical="center" wrapText="1"/>
    </xf>
    <xf numFmtId="0" fontId="12" fillId="0" borderId="34" xfId="0" applyFont="1" applyBorder="1" applyAlignment="1">
      <alignment horizontal="left" vertical="center" wrapText="1"/>
    </xf>
    <xf numFmtId="0" fontId="12" fillId="0" borderId="35" xfId="0" applyFont="1" applyBorder="1" applyAlignment="1">
      <alignment horizontal="left" vertical="center" wrapText="1"/>
    </xf>
    <xf numFmtId="0" fontId="12" fillId="0" borderId="8" xfId="0" applyFont="1" applyBorder="1" applyAlignment="1">
      <alignment horizontal="left" vertical="center" wrapText="1"/>
    </xf>
    <xf numFmtId="0" fontId="12" fillId="0" borderId="5" xfId="0" applyFont="1" applyBorder="1" applyAlignment="1">
      <alignment horizontal="justify" vertical="center" wrapText="1"/>
    </xf>
    <xf numFmtId="0" fontId="12" fillId="0" borderId="2"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25" xfId="0" applyFont="1" applyBorder="1" applyAlignment="1">
      <alignment horizontal="center" vertical="center" shrinkToFit="1"/>
    </xf>
    <xf numFmtId="0" fontId="12" fillId="0" borderId="32" xfId="0" applyFont="1" applyBorder="1" applyAlignment="1">
      <alignment horizontal="center" vertical="center" shrinkToFit="1"/>
    </xf>
    <xf numFmtId="0" fontId="12" fillId="0" borderId="0" xfId="0" applyFont="1" applyAlignment="1">
      <alignment horizontal="left" vertical="center"/>
    </xf>
    <xf numFmtId="0" fontId="0" fillId="0" borderId="8" xfId="0" applyBorder="1" applyAlignment="1">
      <alignment horizontal="justify" vertical="center" wrapText="1"/>
    </xf>
    <xf numFmtId="0" fontId="12" fillId="0" borderId="8" xfId="0" applyFont="1" applyBorder="1" applyAlignment="1">
      <alignment horizontal="justify" vertical="center" wrapText="1"/>
    </xf>
    <xf numFmtId="0" fontId="10" fillId="0" borderId="0" xfId="0" applyFont="1" applyAlignment="1">
      <alignment horizontal="left"/>
    </xf>
    <xf numFmtId="0" fontId="10" fillId="0" borderId="0" xfId="0" applyFont="1" applyAlignment="1">
      <alignment horizontal="center"/>
    </xf>
    <xf numFmtId="0" fontId="12" fillId="2" borderId="25"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2" xfId="0" applyFont="1" applyBorder="1" applyAlignment="1">
      <alignment horizontal="center" vertical="center" shrinkToFit="1"/>
    </xf>
    <xf numFmtId="0" fontId="12" fillId="0" borderId="28" xfId="0" applyFont="1" applyBorder="1" applyAlignment="1">
      <alignment horizontal="center" vertical="center" shrinkToFit="1"/>
    </xf>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25" xfId="0" applyFont="1" applyBorder="1" applyAlignment="1">
      <alignment horizontal="center" vertical="center" shrinkToFit="1"/>
    </xf>
    <xf numFmtId="0" fontId="2" fillId="0" borderId="32" xfId="0" applyFont="1" applyBorder="1" applyAlignment="1">
      <alignment horizontal="center" vertical="center" shrinkToFit="1"/>
    </xf>
    <xf numFmtId="0" fontId="2" fillId="2" borderId="2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6" fillId="0" borderId="8"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8" fillId="0" borderId="0" xfId="0" applyFont="1" applyAlignment="1">
      <alignment horizontal="center"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3"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2"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 xfId="0" applyFont="1" applyBorder="1" applyAlignment="1">
      <alignment horizontal="left" vertical="center" wrapText="1"/>
    </xf>
    <xf numFmtId="0" fontId="6"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8" xfId="0" applyFont="1"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4"/>
  <sheetViews>
    <sheetView showGridLines="0" tabSelected="1" zoomScaleNormal="100" workbookViewId="0">
      <selection activeCell="D4" sqref="D4:H4"/>
    </sheetView>
  </sheetViews>
  <sheetFormatPr baseColWidth="10" defaultColWidth="8.83203125" defaultRowHeight="15"/>
  <cols>
    <col min="1" max="1" width="2.5" style="1" customWidth="1"/>
    <col min="2" max="2" width="24.83203125" style="1" customWidth="1"/>
    <col min="3" max="3" width="8.6640625" style="1" customWidth="1"/>
    <col min="4" max="4" width="63.1640625" style="1" customWidth="1"/>
    <col min="5" max="5" width="13.83203125" style="1" customWidth="1"/>
    <col min="6" max="6" width="7" style="1" customWidth="1"/>
    <col min="7" max="7" width="3.33203125" style="1" customWidth="1"/>
    <col min="8" max="8" width="19.83203125" style="1" customWidth="1"/>
    <col min="9" max="9" width="9" style="1" customWidth="1"/>
    <col min="10" max="10" width="16.6640625" style="1" customWidth="1"/>
    <col min="11" max="16384" width="8.83203125" style="1"/>
  </cols>
  <sheetData>
    <row r="1" spans="1:11">
      <c r="A1" s="159" t="s">
        <v>95</v>
      </c>
    </row>
    <row r="2" spans="1:11" ht="33.75" customHeight="1">
      <c r="B2" s="174" t="s">
        <v>85</v>
      </c>
      <c r="C2" s="174"/>
      <c r="D2" s="174"/>
      <c r="E2" s="175" t="s">
        <v>66</v>
      </c>
      <c r="F2" s="175"/>
      <c r="G2" s="175"/>
      <c r="H2" s="175"/>
      <c r="I2" s="175"/>
      <c r="J2" s="175"/>
      <c r="K2" s="76"/>
    </row>
    <row r="3" spans="1:11">
      <c r="I3" s="19" t="s">
        <v>63</v>
      </c>
    </row>
    <row r="4" spans="1:11" ht="26" customHeight="1">
      <c r="B4" s="181" t="s">
        <v>0</v>
      </c>
      <c r="C4" s="29" t="s">
        <v>14</v>
      </c>
      <c r="D4" s="181" t="s">
        <v>97</v>
      </c>
      <c r="E4" s="183"/>
      <c r="F4" s="183"/>
      <c r="G4" s="183"/>
      <c r="H4" s="183"/>
      <c r="I4" s="184" t="s">
        <v>98</v>
      </c>
      <c r="J4" s="185"/>
    </row>
    <row r="5" spans="1:11" ht="26" customHeight="1">
      <c r="B5" s="182"/>
      <c r="C5" s="28" t="s">
        <v>15</v>
      </c>
      <c r="D5" s="84" t="s">
        <v>1</v>
      </c>
      <c r="E5" s="85" t="s">
        <v>7</v>
      </c>
      <c r="F5" s="186" t="s">
        <v>8</v>
      </c>
      <c r="G5" s="187"/>
      <c r="H5" s="86" t="s">
        <v>9</v>
      </c>
      <c r="I5" s="87" t="s">
        <v>10</v>
      </c>
      <c r="J5" s="86" t="s">
        <v>11</v>
      </c>
    </row>
    <row r="6" spans="1:11" ht="26" customHeight="1">
      <c r="B6" s="161" t="s">
        <v>84</v>
      </c>
      <c r="C6" s="88"/>
      <c r="D6" s="89"/>
      <c r="E6" s="90"/>
      <c r="F6" s="91"/>
      <c r="G6" s="92"/>
      <c r="H6" s="93">
        <f t="shared" ref="H6:H11" si="0">SUM(E6*F6)</f>
        <v>0</v>
      </c>
      <c r="I6" s="94"/>
      <c r="J6" s="95"/>
    </row>
    <row r="7" spans="1:11" ht="26" customHeight="1">
      <c r="B7" s="162"/>
      <c r="C7" s="96"/>
      <c r="D7" s="97"/>
      <c r="E7" s="98"/>
      <c r="F7" s="99"/>
      <c r="G7" s="100"/>
      <c r="H7" s="101">
        <f t="shared" si="0"/>
        <v>0</v>
      </c>
      <c r="I7" s="102"/>
      <c r="J7" s="103"/>
    </row>
    <row r="8" spans="1:11" ht="26" customHeight="1">
      <c r="B8" s="162"/>
      <c r="C8" s="96"/>
      <c r="D8" s="97"/>
      <c r="E8" s="98"/>
      <c r="F8" s="99"/>
      <c r="G8" s="100"/>
      <c r="H8" s="101">
        <f t="shared" si="0"/>
        <v>0</v>
      </c>
      <c r="I8" s="102"/>
      <c r="J8" s="103"/>
    </row>
    <row r="9" spans="1:11" ht="26" customHeight="1">
      <c r="B9" s="162"/>
      <c r="C9" s="96"/>
      <c r="D9" s="97"/>
      <c r="E9" s="98"/>
      <c r="F9" s="99"/>
      <c r="G9" s="100"/>
      <c r="H9" s="101">
        <f t="shared" si="0"/>
        <v>0</v>
      </c>
      <c r="I9" s="102"/>
      <c r="J9" s="103"/>
    </row>
    <row r="10" spans="1:11" ht="26" customHeight="1">
      <c r="B10" s="162"/>
      <c r="C10" s="96"/>
      <c r="D10" s="97"/>
      <c r="E10" s="98"/>
      <c r="F10" s="99"/>
      <c r="G10" s="100"/>
      <c r="H10" s="101">
        <f t="shared" si="0"/>
        <v>0</v>
      </c>
      <c r="I10" s="102"/>
      <c r="J10" s="103"/>
    </row>
    <row r="11" spans="1:11" ht="26" customHeight="1" thickBot="1">
      <c r="B11" s="162"/>
      <c r="C11" s="96"/>
      <c r="D11" s="97"/>
      <c r="E11" s="98"/>
      <c r="F11" s="99"/>
      <c r="G11" s="100"/>
      <c r="H11" s="101">
        <f t="shared" si="0"/>
        <v>0</v>
      </c>
      <c r="I11" s="102"/>
      <c r="J11" s="103"/>
    </row>
    <row r="12" spans="1:11" ht="26" customHeight="1" thickBot="1">
      <c r="B12" s="163"/>
      <c r="C12" s="104"/>
      <c r="D12" s="105"/>
      <c r="E12" s="106"/>
      <c r="F12" s="188" t="s">
        <v>61</v>
      </c>
      <c r="G12" s="189"/>
      <c r="H12" s="107">
        <f>SUM(H6:H11)</f>
        <v>0</v>
      </c>
      <c r="I12" s="108" t="s">
        <v>12</v>
      </c>
      <c r="J12" s="109">
        <f>SUM(H6:H11)</f>
        <v>0</v>
      </c>
    </row>
    <row r="13" spans="1:11" ht="26" customHeight="1">
      <c r="B13" s="164" t="s">
        <v>83</v>
      </c>
      <c r="C13" s="96"/>
      <c r="D13" s="97"/>
      <c r="E13" s="98"/>
      <c r="F13" s="99"/>
      <c r="G13" s="100"/>
      <c r="H13" s="101">
        <f t="shared" ref="H13:H14" si="1">SUM(E13*F13)</f>
        <v>0</v>
      </c>
      <c r="I13" s="102"/>
      <c r="J13" s="103"/>
    </row>
    <row r="14" spans="1:11" ht="26" customHeight="1" thickBot="1">
      <c r="B14" s="162"/>
      <c r="C14" s="96"/>
      <c r="D14" s="97"/>
      <c r="E14" s="98"/>
      <c r="F14" s="99"/>
      <c r="G14" s="100"/>
      <c r="H14" s="101">
        <f t="shared" si="1"/>
        <v>0</v>
      </c>
      <c r="I14" s="102"/>
      <c r="J14" s="103"/>
    </row>
    <row r="15" spans="1:11" ht="26" customHeight="1" thickBot="1">
      <c r="B15" s="165"/>
      <c r="C15" s="104"/>
      <c r="D15" s="110"/>
      <c r="E15" s="111"/>
      <c r="F15" s="190" t="s">
        <v>61</v>
      </c>
      <c r="G15" s="191"/>
      <c r="H15" s="107">
        <f>SUM(H13:H14)</f>
        <v>0</v>
      </c>
      <c r="I15" s="112" t="s">
        <v>81</v>
      </c>
      <c r="J15" s="109"/>
    </row>
    <row r="16" spans="1:11" ht="11.25" customHeight="1">
      <c r="B16" s="92"/>
      <c r="C16" s="113"/>
      <c r="D16" s="114"/>
      <c r="E16" s="115"/>
      <c r="F16" s="116"/>
      <c r="G16" s="116"/>
      <c r="H16" s="117"/>
      <c r="I16" s="118"/>
      <c r="J16" s="119"/>
    </row>
    <row r="17" spans="2:10" ht="26" customHeight="1">
      <c r="B17" s="161" t="s">
        <v>96</v>
      </c>
      <c r="C17" s="96"/>
      <c r="D17" s="120"/>
      <c r="E17" s="121"/>
      <c r="F17" s="122"/>
      <c r="G17" s="123"/>
      <c r="H17" s="124">
        <f>SUM(E17*F17)</f>
        <v>0</v>
      </c>
      <c r="I17" s="125"/>
      <c r="J17" s="103"/>
    </row>
    <row r="18" spans="2:10" ht="26" customHeight="1">
      <c r="B18" s="162"/>
      <c r="C18" s="96"/>
      <c r="D18" s="120"/>
      <c r="E18" s="121"/>
      <c r="F18" s="122"/>
      <c r="G18" s="123"/>
      <c r="H18" s="124">
        <f t="shared" ref="H18:H23" si="2">SUM(E18*F18)</f>
        <v>0</v>
      </c>
      <c r="I18" s="125"/>
      <c r="J18" s="103"/>
    </row>
    <row r="19" spans="2:10" ht="26" customHeight="1">
      <c r="B19" s="162"/>
      <c r="C19" s="96"/>
      <c r="D19" s="120"/>
      <c r="E19" s="121"/>
      <c r="F19" s="122"/>
      <c r="G19" s="123"/>
      <c r="H19" s="124">
        <f t="shared" si="2"/>
        <v>0</v>
      </c>
      <c r="I19" s="125"/>
      <c r="J19" s="103"/>
    </row>
    <row r="20" spans="2:10" ht="26" customHeight="1">
      <c r="B20" s="162"/>
      <c r="C20" s="96"/>
      <c r="D20" s="120"/>
      <c r="E20" s="121"/>
      <c r="F20" s="122"/>
      <c r="G20" s="123"/>
      <c r="H20" s="124">
        <f t="shared" si="2"/>
        <v>0</v>
      </c>
      <c r="I20" s="125"/>
      <c r="J20" s="103"/>
    </row>
    <row r="21" spans="2:10" ht="26" customHeight="1">
      <c r="B21" s="162"/>
      <c r="C21" s="96"/>
      <c r="D21" s="120"/>
      <c r="E21" s="121"/>
      <c r="F21" s="122"/>
      <c r="G21" s="123"/>
      <c r="H21" s="124">
        <f t="shared" si="2"/>
        <v>0</v>
      </c>
      <c r="I21" s="125"/>
      <c r="J21" s="103"/>
    </row>
    <row r="22" spans="2:10" ht="26" customHeight="1">
      <c r="B22" s="162"/>
      <c r="C22" s="96"/>
      <c r="D22" s="120"/>
      <c r="E22" s="121"/>
      <c r="F22" s="122"/>
      <c r="G22" s="123"/>
      <c r="H22" s="124">
        <f t="shared" si="2"/>
        <v>0</v>
      </c>
      <c r="I22" s="125"/>
      <c r="J22" s="103"/>
    </row>
    <row r="23" spans="2:10" ht="26" customHeight="1" thickBot="1">
      <c r="B23" s="162"/>
      <c r="C23" s="96"/>
      <c r="D23" s="120"/>
      <c r="E23" s="121"/>
      <c r="F23" s="122"/>
      <c r="G23" s="123"/>
      <c r="H23" s="124">
        <f t="shared" si="2"/>
        <v>0</v>
      </c>
      <c r="I23" s="125"/>
      <c r="J23" s="103"/>
    </row>
    <row r="24" spans="2:10" ht="26" customHeight="1" thickBot="1">
      <c r="B24" s="165"/>
      <c r="C24" s="128"/>
      <c r="D24" s="110"/>
      <c r="E24" s="126"/>
      <c r="F24" s="169" t="s">
        <v>61</v>
      </c>
      <c r="G24" s="170"/>
      <c r="H24" s="127">
        <f>SUM(H17:H23)</f>
        <v>0</v>
      </c>
      <c r="I24" s="112" t="s">
        <v>81</v>
      </c>
      <c r="J24" s="109"/>
    </row>
    <row r="25" spans="2:10" ht="11.25" customHeight="1">
      <c r="B25" s="129"/>
      <c r="C25" s="130"/>
      <c r="D25" s="114"/>
      <c r="E25" s="115"/>
      <c r="F25" s="116"/>
      <c r="G25" s="116"/>
      <c r="H25" s="119"/>
      <c r="I25" s="118"/>
      <c r="J25" s="119"/>
    </row>
    <row r="26" spans="2:10" ht="26" customHeight="1">
      <c r="B26" s="179" t="s">
        <v>64</v>
      </c>
      <c r="C26" s="131"/>
      <c r="D26" s="132"/>
      <c r="E26" s="133"/>
      <c r="F26" s="134"/>
      <c r="G26" s="135"/>
      <c r="H26" s="136">
        <f t="shared" ref="H26:H27" si="3">SUM(E26*F26)</f>
        <v>0</v>
      </c>
      <c r="I26" s="137"/>
      <c r="J26" s="95"/>
    </row>
    <row r="27" spans="2:10" ht="26" customHeight="1" thickBot="1">
      <c r="B27" s="180"/>
      <c r="C27" s="138"/>
      <c r="D27" s="120"/>
      <c r="E27" s="121"/>
      <c r="F27" s="122"/>
      <c r="G27" s="123"/>
      <c r="H27" s="124">
        <f t="shared" si="3"/>
        <v>0</v>
      </c>
      <c r="I27" s="125"/>
      <c r="J27" s="103"/>
    </row>
    <row r="28" spans="2:10" ht="26" customHeight="1" thickBot="1">
      <c r="B28" s="165"/>
      <c r="C28" s="139"/>
      <c r="D28" s="110"/>
      <c r="E28" s="126"/>
      <c r="F28" s="169" t="s">
        <v>61</v>
      </c>
      <c r="G28" s="170"/>
      <c r="H28" s="127">
        <f>SUM(H26:H27)</f>
        <v>0</v>
      </c>
      <c r="I28" s="140" t="s">
        <v>81</v>
      </c>
      <c r="J28" s="141"/>
    </row>
    <row r="29" spans="2:10" ht="11.25" customHeight="1">
      <c r="B29" s="129"/>
      <c r="C29" s="142"/>
      <c r="D29" s="143"/>
      <c r="E29" s="144"/>
      <c r="F29" s="143"/>
      <c r="G29" s="116"/>
      <c r="H29" s="119"/>
      <c r="I29" s="145"/>
      <c r="J29" s="146"/>
    </row>
    <row r="30" spans="2:10" ht="26" customHeight="1">
      <c r="B30" s="167" t="s">
        <v>2</v>
      </c>
      <c r="C30" s="138"/>
      <c r="D30" s="120"/>
      <c r="E30" s="121"/>
      <c r="F30" s="122"/>
      <c r="G30" s="123"/>
      <c r="H30" s="124">
        <f t="shared" ref="H30:H35" si="4">SUM(E30*F30)</f>
        <v>0</v>
      </c>
      <c r="I30" s="125"/>
      <c r="J30" s="103"/>
    </row>
    <row r="31" spans="2:10" ht="26" customHeight="1">
      <c r="B31" s="167"/>
      <c r="C31" s="138"/>
      <c r="D31" s="120"/>
      <c r="E31" s="121"/>
      <c r="F31" s="122"/>
      <c r="G31" s="123"/>
      <c r="H31" s="124">
        <f t="shared" si="4"/>
        <v>0</v>
      </c>
      <c r="I31" s="125"/>
      <c r="J31" s="103"/>
    </row>
    <row r="32" spans="2:10" ht="26" customHeight="1">
      <c r="B32" s="167"/>
      <c r="C32" s="138"/>
      <c r="D32" s="120"/>
      <c r="E32" s="121"/>
      <c r="F32" s="122"/>
      <c r="G32" s="123"/>
      <c r="H32" s="124">
        <f t="shared" si="4"/>
        <v>0</v>
      </c>
      <c r="I32" s="125"/>
      <c r="J32" s="103"/>
    </row>
    <row r="33" spans="2:10" ht="26" customHeight="1">
      <c r="B33" s="167"/>
      <c r="C33" s="138"/>
      <c r="D33" s="120"/>
      <c r="E33" s="121"/>
      <c r="F33" s="122"/>
      <c r="G33" s="123"/>
      <c r="H33" s="124">
        <f t="shared" si="4"/>
        <v>0</v>
      </c>
      <c r="I33" s="125"/>
      <c r="J33" s="103"/>
    </row>
    <row r="34" spans="2:10" ht="26" customHeight="1">
      <c r="B34" s="167"/>
      <c r="C34" s="138"/>
      <c r="D34" s="120"/>
      <c r="E34" s="121"/>
      <c r="F34" s="122"/>
      <c r="G34" s="123"/>
      <c r="H34" s="124">
        <f t="shared" si="4"/>
        <v>0</v>
      </c>
      <c r="I34" s="125"/>
      <c r="J34" s="103"/>
    </row>
    <row r="35" spans="2:10" ht="26" customHeight="1" thickBot="1">
      <c r="B35" s="167"/>
      <c r="C35" s="138"/>
      <c r="D35" s="120"/>
      <c r="E35" s="121"/>
      <c r="F35" s="122"/>
      <c r="G35" s="123"/>
      <c r="H35" s="124">
        <f t="shared" si="4"/>
        <v>0</v>
      </c>
      <c r="I35" s="125"/>
      <c r="J35" s="103"/>
    </row>
    <row r="36" spans="2:10" ht="26" customHeight="1" thickBot="1">
      <c r="B36" s="172"/>
      <c r="C36" s="147"/>
      <c r="D36" s="110"/>
      <c r="E36" s="126"/>
      <c r="F36" s="169" t="s">
        <v>61</v>
      </c>
      <c r="G36" s="170"/>
      <c r="H36" s="127">
        <f>SUM(H30:H35)</f>
        <v>0</v>
      </c>
      <c r="I36" s="112" t="s">
        <v>81</v>
      </c>
      <c r="J36" s="109"/>
    </row>
    <row r="37" spans="2:10" ht="11.25" customHeight="1">
      <c r="B37" s="148"/>
      <c r="C37" s="149"/>
      <c r="D37" s="143"/>
      <c r="E37" s="144"/>
      <c r="F37" s="143"/>
      <c r="G37" s="116"/>
      <c r="H37" s="119"/>
      <c r="I37" s="118"/>
      <c r="J37" s="119"/>
    </row>
    <row r="38" spans="2:10" ht="26" customHeight="1">
      <c r="B38" s="166" t="s">
        <v>3</v>
      </c>
      <c r="C38" s="131"/>
      <c r="D38" s="132"/>
      <c r="E38" s="133"/>
      <c r="F38" s="134"/>
      <c r="G38" s="135"/>
      <c r="H38" s="136">
        <f>SUM(E38*F38)</f>
        <v>0</v>
      </c>
      <c r="I38" s="137"/>
      <c r="J38" s="95"/>
    </row>
    <row r="39" spans="2:10" ht="26" customHeight="1">
      <c r="B39" s="167"/>
      <c r="C39" s="138"/>
      <c r="D39" s="120"/>
      <c r="E39" s="121"/>
      <c r="F39" s="122"/>
      <c r="G39" s="123"/>
      <c r="H39" s="124">
        <f>SUM(E39*F39)</f>
        <v>0</v>
      </c>
      <c r="I39" s="125"/>
      <c r="J39" s="103"/>
    </row>
    <row r="40" spans="2:10" ht="26" customHeight="1">
      <c r="B40" s="167"/>
      <c r="C40" s="138"/>
      <c r="D40" s="120"/>
      <c r="E40" s="121"/>
      <c r="F40" s="122"/>
      <c r="G40" s="123"/>
      <c r="H40" s="124">
        <f>SUM(E40*F40)</f>
        <v>0</v>
      </c>
      <c r="I40" s="125"/>
      <c r="J40" s="103"/>
    </row>
    <row r="41" spans="2:10" ht="26" customHeight="1">
      <c r="B41" s="167"/>
      <c r="C41" s="138"/>
      <c r="D41" s="120"/>
      <c r="E41" s="121"/>
      <c r="F41" s="122"/>
      <c r="G41" s="123"/>
      <c r="H41" s="124">
        <f>SUM(E41*F41)</f>
        <v>0</v>
      </c>
      <c r="I41" s="125"/>
      <c r="J41" s="103"/>
    </row>
    <row r="42" spans="2:10" ht="26" customHeight="1" thickBot="1">
      <c r="B42" s="167"/>
      <c r="C42" s="138"/>
      <c r="D42" s="120"/>
      <c r="E42" s="121"/>
      <c r="F42" s="122"/>
      <c r="G42" s="123"/>
      <c r="H42" s="124">
        <f>SUM(E42*F42)</f>
        <v>0</v>
      </c>
      <c r="I42" s="125"/>
      <c r="J42" s="103"/>
    </row>
    <row r="43" spans="2:10" ht="26" customHeight="1" thickBot="1">
      <c r="B43" s="172"/>
      <c r="C43" s="147"/>
      <c r="D43" s="110"/>
      <c r="E43" s="126"/>
      <c r="F43" s="169" t="s">
        <v>61</v>
      </c>
      <c r="G43" s="170"/>
      <c r="H43" s="127">
        <f>SUM(H38:H42)</f>
        <v>0</v>
      </c>
      <c r="I43" s="112" t="s">
        <v>81</v>
      </c>
      <c r="J43" s="109"/>
    </row>
    <row r="44" spans="2:10" ht="11.25" customHeight="1">
      <c r="B44" s="148"/>
      <c r="C44" s="149"/>
      <c r="D44" s="143"/>
      <c r="E44" s="144"/>
      <c r="F44" s="143"/>
      <c r="G44" s="116"/>
      <c r="H44" s="119"/>
      <c r="I44" s="118"/>
      <c r="J44" s="119"/>
    </row>
    <row r="45" spans="2:10" ht="26" customHeight="1">
      <c r="B45" s="166" t="s">
        <v>5</v>
      </c>
      <c r="C45" s="131"/>
      <c r="D45" s="132"/>
      <c r="E45" s="133"/>
      <c r="F45" s="134"/>
      <c r="G45" s="135"/>
      <c r="H45" s="136">
        <f t="shared" ref="H45:H47" si="5">SUM(E45*F45)</f>
        <v>0</v>
      </c>
      <c r="I45" s="137"/>
      <c r="J45" s="95"/>
    </row>
    <row r="46" spans="2:10" ht="26" customHeight="1">
      <c r="B46" s="167"/>
      <c r="C46" s="138"/>
      <c r="D46" s="120"/>
      <c r="E46" s="121"/>
      <c r="F46" s="122"/>
      <c r="G46" s="123"/>
      <c r="H46" s="124">
        <f t="shared" si="5"/>
        <v>0</v>
      </c>
      <c r="I46" s="125"/>
      <c r="J46" s="103"/>
    </row>
    <row r="47" spans="2:10" ht="26" customHeight="1" thickBot="1">
      <c r="B47" s="167"/>
      <c r="C47" s="138"/>
      <c r="D47" s="120"/>
      <c r="E47" s="121"/>
      <c r="F47" s="122"/>
      <c r="G47" s="123"/>
      <c r="H47" s="124">
        <f t="shared" si="5"/>
        <v>0</v>
      </c>
      <c r="I47" s="125"/>
      <c r="J47" s="103"/>
    </row>
    <row r="48" spans="2:10" ht="26" customHeight="1" thickBot="1">
      <c r="B48" s="173"/>
      <c r="C48" s="139"/>
      <c r="D48" s="110"/>
      <c r="E48" s="126"/>
      <c r="F48" s="169" t="s">
        <v>61</v>
      </c>
      <c r="G48" s="170"/>
      <c r="H48" s="127">
        <f>SUM(H45:H47)</f>
        <v>0</v>
      </c>
      <c r="I48" s="112" t="s">
        <v>81</v>
      </c>
      <c r="J48" s="109"/>
    </row>
    <row r="49" spans="2:10" ht="11.25" customHeight="1">
      <c r="B49" s="152"/>
      <c r="C49" s="152"/>
      <c r="D49" s="153"/>
      <c r="E49" s="154"/>
      <c r="F49" s="123"/>
      <c r="G49" s="123"/>
      <c r="H49" s="160"/>
      <c r="I49" s="156"/>
      <c r="J49" s="160"/>
    </row>
    <row r="50" spans="2:10" ht="26" customHeight="1">
      <c r="B50" s="166" t="s">
        <v>86</v>
      </c>
      <c r="C50" s="131"/>
      <c r="D50" s="132"/>
      <c r="E50" s="133"/>
      <c r="F50" s="134"/>
      <c r="G50" s="135"/>
      <c r="H50" s="136">
        <f>SUM(E50*F50)</f>
        <v>0</v>
      </c>
      <c r="I50" s="137"/>
      <c r="J50" s="95"/>
    </row>
    <row r="51" spans="2:10" ht="26" customHeight="1" thickBot="1">
      <c r="B51" s="167"/>
      <c r="C51" s="138"/>
      <c r="D51" s="120"/>
      <c r="E51" s="121"/>
      <c r="F51" s="122"/>
      <c r="G51" s="123"/>
      <c r="H51" s="124">
        <f>SUM(E51*F51)</f>
        <v>0</v>
      </c>
      <c r="I51" s="125"/>
      <c r="J51" s="103"/>
    </row>
    <row r="52" spans="2:10" ht="26" customHeight="1" thickBot="1">
      <c r="B52" s="168"/>
      <c r="C52" s="139"/>
      <c r="D52" s="110"/>
      <c r="E52" s="126"/>
      <c r="F52" s="169" t="s">
        <v>61</v>
      </c>
      <c r="G52" s="170"/>
      <c r="H52" s="127">
        <f>SUM(H50:H51)</f>
        <v>0</v>
      </c>
      <c r="I52" s="112" t="s">
        <v>81</v>
      </c>
      <c r="J52" s="109"/>
    </row>
    <row r="53" spans="2:10" ht="11.25" customHeight="1">
      <c r="B53" s="150"/>
      <c r="C53" s="142"/>
      <c r="D53" s="143"/>
      <c r="E53" s="144"/>
      <c r="F53" s="143"/>
      <c r="G53" s="116"/>
      <c r="H53" s="119"/>
      <c r="I53" s="118"/>
      <c r="J53" s="119"/>
    </row>
    <row r="54" spans="2:10" ht="26" customHeight="1">
      <c r="B54" s="166" t="s">
        <v>88</v>
      </c>
      <c r="C54" s="131"/>
      <c r="D54" s="132"/>
      <c r="E54" s="133"/>
      <c r="F54" s="134"/>
      <c r="G54" s="135"/>
      <c r="H54" s="136">
        <f>SUM(E54*F54)</f>
        <v>0</v>
      </c>
      <c r="I54" s="137"/>
      <c r="J54" s="95"/>
    </row>
    <row r="55" spans="2:10" ht="26" customHeight="1" thickBot="1">
      <c r="B55" s="167"/>
      <c r="C55" s="138"/>
      <c r="D55" s="120"/>
      <c r="E55" s="121"/>
      <c r="F55" s="122"/>
      <c r="G55" s="123"/>
      <c r="H55" s="124">
        <f>SUM(E55*F55)</f>
        <v>0</v>
      </c>
      <c r="I55" s="125"/>
      <c r="J55" s="103"/>
    </row>
    <row r="56" spans="2:10" ht="26" customHeight="1" thickBot="1">
      <c r="B56" s="168"/>
      <c r="C56" s="139"/>
      <c r="D56" s="110"/>
      <c r="E56" s="126"/>
      <c r="F56" s="169" t="s">
        <v>61</v>
      </c>
      <c r="G56" s="170"/>
      <c r="H56" s="127">
        <f>SUM(H54:H55)</f>
        <v>0</v>
      </c>
      <c r="I56" s="112" t="s">
        <v>81</v>
      </c>
      <c r="J56" s="109"/>
    </row>
    <row r="57" spans="2:10" ht="11.25" customHeight="1">
      <c r="B57" s="150"/>
      <c r="C57" s="142"/>
      <c r="D57" s="143"/>
      <c r="E57" s="144"/>
      <c r="F57" s="143"/>
      <c r="G57" s="116"/>
      <c r="H57" s="119"/>
      <c r="I57" s="118"/>
      <c r="J57" s="119"/>
    </row>
    <row r="58" spans="2:10" ht="26" customHeight="1">
      <c r="B58" s="166" t="s">
        <v>6</v>
      </c>
      <c r="C58" s="131"/>
      <c r="D58" s="132"/>
      <c r="E58" s="133"/>
      <c r="F58" s="134"/>
      <c r="G58" s="135"/>
      <c r="H58" s="136"/>
      <c r="I58" s="137"/>
      <c r="J58" s="95"/>
    </row>
    <row r="59" spans="2:10" ht="26" customHeight="1">
      <c r="B59" s="167"/>
      <c r="C59" s="138"/>
      <c r="D59" s="120"/>
      <c r="E59" s="121"/>
      <c r="F59" s="122"/>
      <c r="G59" s="123"/>
      <c r="H59" s="124"/>
      <c r="I59" s="125"/>
      <c r="J59" s="103"/>
    </row>
    <row r="60" spans="2:10" ht="26" customHeight="1">
      <c r="B60" s="167"/>
      <c r="C60" s="138"/>
      <c r="D60" s="120"/>
      <c r="E60" s="121"/>
      <c r="F60" s="122"/>
      <c r="G60" s="123"/>
      <c r="H60" s="124"/>
      <c r="I60" s="125"/>
      <c r="J60" s="103"/>
    </row>
    <row r="61" spans="2:10" ht="26" customHeight="1">
      <c r="B61" s="167"/>
      <c r="C61" s="138"/>
      <c r="D61" s="120"/>
      <c r="E61" s="121"/>
      <c r="F61" s="122"/>
      <c r="G61" s="123"/>
      <c r="H61" s="124"/>
      <c r="I61" s="125"/>
      <c r="J61" s="103"/>
    </row>
    <row r="62" spans="2:10" ht="26" customHeight="1">
      <c r="B62" s="167"/>
      <c r="C62" s="138"/>
      <c r="D62" s="120"/>
      <c r="E62" s="121"/>
      <c r="F62" s="122"/>
      <c r="G62" s="123"/>
      <c r="H62" s="124"/>
      <c r="I62" s="125"/>
      <c r="J62" s="103"/>
    </row>
    <row r="63" spans="2:10" ht="26" customHeight="1">
      <c r="B63" s="167"/>
      <c r="C63" s="138"/>
      <c r="D63" s="120"/>
      <c r="E63" s="121"/>
      <c r="F63" s="122"/>
      <c r="G63" s="123"/>
      <c r="H63" s="124"/>
      <c r="I63" s="125"/>
      <c r="J63" s="103"/>
    </row>
    <row r="64" spans="2:10" ht="26" customHeight="1">
      <c r="B64" s="167"/>
      <c r="C64" s="138"/>
      <c r="D64" s="120"/>
      <c r="E64" s="121"/>
      <c r="F64" s="122"/>
      <c r="G64" s="123"/>
      <c r="H64" s="124"/>
      <c r="I64" s="125"/>
      <c r="J64" s="103"/>
    </row>
    <row r="65" spans="2:10" ht="26" customHeight="1">
      <c r="B65" s="167"/>
      <c r="C65" s="138"/>
      <c r="D65" s="120"/>
      <c r="E65" s="121"/>
      <c r="F65" s="122"/>
      <c r="G65" s="123"/>
      <c r="H65" s="124"/>
      <c r="I65" s="125"/>
      <c r="J65" s="103"/>
    </row>
    <row r="66" spans="2:10" ht="26" customHeight="1">
      <c r="B66" s="167"/>
      <c r="C66" s="138"/>
      <c r="D66" s="120"/>
      <c r="E66" s="121"/>
      <c r="F66" s="122"/>
      <c r="G66" s="123"/>
      <c r="H66" s="124"/>
      <c r="I66" s="125"/>
      <c r="J66" s="103"/>
    </row>
    <row r="67" spans="2:10" ht="26" customHeight="1" thickBot="1">
      <c r="B67" s="167"/>
      <c r="C67" s="138"/>
      <c r="D67" s="120"/>
      <c r="E67" s="121"/>
      <c r="F67" s="122"/>
      <c r="G67" s="123"/>
      <c r="H67" s="124"/>
      <c r="I67" s="125"/>
      <c r="J67" s="103"/>
    </row>
    <row r="68" spans="2:10" ht="26" customHeight="1" thickBot="1">
      <c r="B68" s="168"/>
      <c r="C68" s="139"/>
      <c r="D68" s="110"/>
      <c r="E68" s="126"/>
      <c r="F68" s="169" t="s">
        <v>61</v>
      </c>
      <c r="G68" s="170"/>
      <c r="H68" s="127">
        <f>SUM(H58:H67)</f>
        <v>0</v>
      </c>
      <c r="I68" s="112" t="s">
        <v>81</v>
      </c>
      <c r="J68" s="109"/>
    </row>
    <row r="69" spans="2:10" ht="11.25" customHeight="1" thickBot="1">
      <c r="B69" s="151"/>
      <c r="C69" s="152"/>
      <c r="D69" s="153"/>
      <c r="E69" s="154"/>
      <c r="F69" s="153"/>
      <c r="G69" s="123"/>
      <c r="H69" s="155"/>
      <c r="I69" s="156"/>
      <c r="J69" s="155"/>
    </row>
    <row r="70" spans="2:10" ht="40" customHeight="1" thickBot="1">
      <c r="B70" s="157" t="s">
        <v>4</v>
      </c>
      <c r="C70" s="176"/>
      <c r="D70" s="177"/>
      <c r="E70" s="177"/>
      <c r="F70" s="177"/>
      <c r="G70" s="178"/>
      <c r="H70" s="127">
        <f>SUM(H68,H56,H52,H48,H43,H36,H28,H24,H15,H12)</f>
        <v>0</v>
      </c>
      <c r="I70" s="158"/>
      <c r="J70" s="109">
        <f>SUM(J68,J56,J52,J48,J43,J36,J28,J24,J15,J12)</f>
        <v>0</v>
      </c>
    </row>
    <row r="71" spans="2:10">
      <c r="B71" s="159"/>
      <c r="C71" s="159"/>
      <c r="D71" s="159"/>
      <c r="E71" s="159"/>
      <c r="F71" s="159"/>
      <c r="G71" s="159"/>
      <c r="H71" s="159"/>
      <c r="I71" s="159"/>
      <c r="J71" s="159"/>
    </row>
    <row r="72" spans="2:10" ht="20" customHeight="1">
      <c r="B72" s="171" t="s">
        <v>16</v>
      </c>
      <c r="C72" s="171"/>
      <c r="D72" s="171"/>
      <c r="E72" s="171"/>
      <c r="F72" s="159"/>
      <c r="G72" s="159"/>
      <c r="H72" s="159"/>
      <c r="I72" s="159"/>
      <c r="J72" s="159"/>
    </row>
    <row r="73" spans="2:10" ht="20" customHeight="1">
      <c r="B73" s="171" t="s">
        <v>82</v>
      </c>
      <c r="C73" s="171"/>
      <c r="D73" s="171"/>
      <c r="E73" s="171"/>
      <c r="F73" s="159"/>
      <c r="G73" s="159"/>
      <c r="H73" s="159"/>
      <c r="I73" s="159"/>
      <c r="J73" s="159"/>
    </row>
    <row r="74" spans="2:10" ht="20" customHeight="1">
      <c r="B74" s="171" t="s">
        <v>94</v>
      </c>
      <c r="C74" s="171"/>
      <c r="D74" s="171"/>
      <c r="E74" s="171"/>
      <c r="F74" s="159"/>
      <c r="G74" s="159"/>
      <c r="H74" s="159"/>
      <c r="I74" s="159"/>
      <c r="J74" s="159"/>
    </row>
  </sheetData>
  <mergeCells count="30">
    <mergeCell ref="B2:D2"/>
    <mergeCell ref="E2:J2"/>
    <mergeCell ref="B58:B68"/>
    <mergeCell ref="F68:G68"/>
    <mergeCell ref="C70:G70"/>
    <mergeCell ref="F24:G24"/>
    <mergeCell ref="B26:B28"/>
    <mergeCell ref="F28:G28"/>
    <mergeCell ref="B30:B36"/>
    <mergeCell ref="F36:G36"/>
    <mergeCell ref="B4:B5"/>
    <mergeCell ref="D4:H4"/>
    <mergeCell ref="I4:J4"/>
    <mergeCell ref="F5:G5"/>
    <mergeCell ref="F12:G12"/>
    <mergeCell ref="F15:G15"/>
    <mergeCell ref="B74:E74"/>
    <mergeCell ref="B38:B43"/>
    <mergeCell ref="F43:G43"/>
    <mergeCell ref="B45:B48"/>
    <mergeCell ref="F48:G48"/>
    <mergeCell ref="B54:B56"/>
    <mergeCell ref="F56:G56"/>
    <mergeCell ref="B72:E72"/>
    <mergeCell ref="B73:E73"/>
    <mergeCell ref="B6:B12"/>
    <mergeCell ref="B13:B15"/>
    <mergeCell ref="B17:B24"/>
    <mergeCell ref="B50:B52"/>
    <mergeCell ref="F52:G52"/>
  </mergeCells>
  <phoneticPr fontId="1"/>
  <dataValidations count="3">
    <dataValidation type="list" allowBlank="1" showInputMessage="1" showErrorMessage="1" sqref="I12" xr:uid="{00000000-0002-0000-0200-000000000000}">
      <formula1>"全額"</formula1>
    </dataValidation>
    <dataValidation type="list" allowBlank="1" showInputMessage="1" showErrorMessage="1" sqref="I16" xr:uid="{00000000-0002-0000-0200-000001000000}">
      <formula1>"全額,1/3"</formula1>
    </dataValidation>
    <dataValidation type="list" allowBlank="1" showInputMessage="1" showErrorMessage="1" sqref="I25 I57 I53 I44 I69 I37" xr:uid="{00000000-0002-0000-0200-000002000000}">
      <formula1>$I$3</formula1>
    </dataValidation>
  </dataValidations>
  <printOptions horizontalCentered="1" verticalCentered="1"/>
  <pageMargins left="0.70866141732283472" right="0.70866141732283472" top="0" bottom="0" header="0.31496062992125984" footer="0.31496062992125984"/>
  <pageSetup paperSize="8"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73"/>
  <sheetViews>
    <sheetView showGridLines="0" zoomScale="110" zoomScaleNormal="110" workbookViewId="0">
      <selection activeCell="D4" sqref="D4"/>
    </sheetView>
  </sheetViews>
  <sheetFormatPr baseColWidth="10" defaultColWidth="8.83203125" defaultRowHeight="15"/>
  <cols>
    <col min="1" max="1" width="2.5" style="1" customWidth="1"/>
    <col min="2" max="2" width="13.1640625" style="1" customWidth="1"/>
    <col min="3" max="3" width="8.6640625" style="1" customWidth="1"/>
    <col min="4" max="4" width="63.1640625" style="1" customWidth="1"/>
    <col min="5" max="5" width="13.83203125" style="1" customWidth="1"/>
    <col min="6" max="6" width="7" style="1" customWidth="1"/>
    <col min="7" max="7" width="3.33203125" style="1" customWidth="1"/>
    <col min="8" max="8" width="19.83203125" style="1" customWidth="1"/>
    <col min="9" max="9" width="9" style="1" customWidth="1"/>
    <col min="10" max="10" width="19.1640625" style="1" customWidth="1"/>
    <col min="11" max="16384" width="8.83203125" style="1"/>
  </cols>
  <sheetData>
    <row r="1" spans="2:10" ht="33.75" customHeight="1">
      <c r="B1" s="203" t="s">
        <v>71</v>
      </c>
      <c r="C1" s="203"/>
      <c r="D1" s="203"/>
      <c r="E1" s="203"/>
      <c r="F1" s="203"/>
      <c r="G1" s="203"/>
      <c r="H1" s="203"/>
      <c r="I1" s="203"/>
      <c r="J1" s="203"/>
    </row>
    <row r="2" spans="2:10">
      <c r="I2" s="19" t="s">
        <v>63</v>
      </c>
    </row>
    <row r="3" spans="2:10" ht="26" customHeight="1">
      <c r="B3" s="204" t="s">
        <v>0</v>
      </c>
      <c r="C3" s="29" t="s">
        <v>14</v>
      </c>
      <c r="D3" s="204" t="s">
        <v>99</v>
      </c>
      <c r="E3" s="205"/>
      <c r="F3" s="205"/>
      <c r="G3" s="205"/>
      <c r="H3" s="205"/>
      <c r="I3" s="206" t="s">
        <v>98</v>
      </c>
      <c r="J3" s="207"/>
    </row>
    <row r="4" spans="2:10" ht="26" customHeight="1">
      <c r="B4" s="201"/>
      <c r="C4" s="28" t="s">
        <v>15</v>
      </c>
      <c r="D4" s="15" t="s">
        <v>1</v>
      </c>
      <c r="E4" s="16" t="s">
        <v>7</v>
      </c>
      <c r="F4" s="208" t="s">
        <v>8</v>
      </c>
      <c r="G4" s="209"/>
      <c r="H4" s="17" t="s">
        <v>9</v>
      </c>
      <c r="I4" s="18" t="s">
        <v>10</v>
      </c>
      <c r="J4" s="17" t="s">
        <v>72</v>
      </c>
    </row>
    <row r="5" spans="2:10" ht="26" customHeight="1">
      <c r="B5" s="204" t="s">
        <v>92</v>
      </c>
      <c r="C5" s="80"/>
      <c r="D5" s="2" t="s">
        <v>67</v>
      </c>
      <c r="E5" s="9">
        <v>15000</v>
      </c>
      <c r="F5" s="11">
        <v>1</v>
      </c>
      <c r="G5" s="79" t="s">
        <v>60</v>
      </c>
      <c r="H5" s="13">
        <f t="shared" ref="H5:H12" si="0">SUM(E5*F5)</f>
        <v>15000</v>
      </c>
      <c r="I5" s="34"/>
      <c r="J5" s="35"/>
    </row>
    <row r="6" spans="2:10" ht="26" customHeight="1">
      <c r="B6" s="201"/>
      <c r="C6" s="81"/>
      <c r="D6" s="3" t="s">
        <v>68</v>
      </c>
      <c r="E6" s="10">
        <v>18000</v>
      </c>
      <c r="F6" s="12">
        <v>1</v>
      </c>
      <c r="G6" s="8" t="s">
        <v>60</v>
      </c>
      <c r="H6" s="14">
        <f t="shared" si="0"/>
        <v>18000</v>
      </c>
      <c r="I6" s="36"/>
      <c r="J6" s="37"/>
    </row>
    <row r="7" spans="2:10" ht="26" customHeight="1">
      <c r="B7" s="201"/>
      <c r="C7" s="81"/>
      <c r="D7" s="3" t="s">
        <v>69</v>
      </c>
      <c r="E7" s="10">
        <v>30000</v>
      </c>
      <c r="F7" s="12">
        <v>1</v>
      </c>
      <c r="G7" s="8" t="s">
        <v>55</v>
      </c>
      <c r="H7" s="14">
        <f t="shared" si="0"/>
        <v>30000</v>
      </c>
      <c r="I7" s="36"/>
      <c r="J7" s="37"/>
    </row>
    <row r="8" spans="2:10" ht="26" customHeight="1">
      <c r="B8" s="201"/>
      <c r="C8" s="81"/>
      <c r="D8" s="3" t="s">
        <v>59</v>
      </c>
      <c r="E8" s="10">
        <v>15000</v>
      </c>
      <c r="F8" s="12">
        <v>1</v>
      </c>
      <c r="G8" s="8" t="s">
        <v>13</v>
      </c>
      <c r="H8" s="14">
        <f t="shared" si="0"/>
        <v>15000</v>
      </c>
      <c r="I8" s="36"/>
      <c r="J8" s="37"/>
    </row>
    <row r="9" spans="2:10" ht="26" customHeight="1">
      <c r="B9" s="201"/>
      <c r="C9" s="81"/>
      <c r="D9" s="3" t="s">
        <v>58</v>
      </c>
      <c r="E9" s="10">
        <v>200</v>
      </c>
      <c r="F9" s="12">
        <v>6</v>
      </c>
      <c r="G9" s="8" t="s">
        <v>32</v>
      </c>
      <c r="H9" s="14">
        <f t="shared" si="0"/>
        <v>1200</v>
      </c>
      <c r="I9" s="36"/>
      <c r="J9" s="37"/>
    </row>
    <row r="10" spans="2:10" ht="26" customHeight="1">
      <c r="B10" s="201"/>
      <c r="C10" s="81"/>
      <c r="D10" s="3" t="s">
        <v>70</v>
      </c>
      <c r="E10" s="10">
        <v>3000</v>
      </c>
      <c r="F10" s="12">
        <v>1</v>
      </c>
      <c r="G10" s="8" t="s">
        <v>73</v>
      </c>
      <c r="H10" s="14">
        <f t="shared" si="0"/>
        <v>3000</v>
      </c>
      <c r="I10" s="36"/>
      <c r="J10" s="37"/>
    </row>
    <row r="11" spans="2:10" ht="26" customHeight="1">
      <c r="B11" s="201"/>
      <c r="C11" s="81"/>
      <c r="D11" s="3" t="s">
        <v>54</v>
      </c>
      <c r="E11" s="10">
        <v>15000</v>
      </c>
      <c r="F11" s="12">
        <v>1</v>
      </c>
      <c r="G11" s="8" t="s">
        <v>13</v>
      </c>
      <c r="H11" s="14">
        <f t="shared" si="0"/>
        <v>15000</v>
      </c>
      <c r="I11" s="36"/>
      <c r="J11" s="37"/>
    </row>
    <row r="12" spans="2:10" ht="26" customHeight="1" thickBot="1">
      <c r="B12" s="201"/>
      <c r="C12" s="81"/>
      <c r="D12" s="3" t="s">
        <v>53</v>
      </c>
      <c r="E12" s="10">
        <v>31000</v>
      </c>
      <c r="F12" s="12">
        <v>2</v>
      </c>
      <c r="G12" s="8" t="s">
        <v>13</v>
      </c>
      <c r="H12" s="14">
        <f t="shared" si="0"/>
        <v>62000</v>
      </c>
      <c r="I12" s="36"/>
      <c r="J12" s="37"/>
    </row>
    <row r="13" spans="2:10" ht="26" customHeight="1" thickBot="1">
      <c r="B13" s="202"/>
      <c r="C13" s="31"/>
      <c r="D13" s="32"/>
      <c r="E13" s="33"/>
      <c r="F13" s="210" t="s">
        <v>61</v>
      </c>
      <c r="G13" s="211"/>
      <c r="H13" s="41">
        <f>SUM(H5:H12)</f>
        <v>159200</v>
      </c>
      <c r="I13" s="30" t="s">
        <v>12</v>
      </c>
      <c r="J13" s="53">
        <f>SUM(H5:H12)</f>
        <v>159200</v>
      </c>
    </row>
    <row r="14" spans="2:10" ht="26" customHeight="1">
      <c r="B14" s="201" t="s">
        <v>93</v>
      </c>
      <c r="C14" s="81"/>
      <c r="D14" s="3" t="s">
        <v>57</v>
      </c>
      <c r="E14" s="10">
        <v>2500</v>
      </c>
      <c r="F14" s="12">
        <v>5</v>
      </c>
      <c r="G14" s="8" t="s">
        <v>56</v>
      </c>
      <c r="H14" s="14">
        <f t="shared" ref="H14:H15" si="1">SUM(E14*F14)</f>
        <v>12500</v>
      </c>
      <c r="I14" s="36"/>
      <c r="J14" s="37"/>
    </row>
    <row r="15" spans="2:10" ht="26" customHeight="1" thickBot="1">
      <c r="B15" s="201"/>
      <c r="C15" s="81"/>
      <c r="D15" s="3" t="s">
        <v>62</v>
      </c>
      <c r="E15" s="10">
        <v>50000</v>
      </c>
      <c r="F15" s="12">
        <v>2</v>
      </c>
      <c r="G15" s="8" t="s">
        <v>13</v>
      </c>
      <c r="H15" s="14">
        <f t="shared" si="1"/>
        <v>100000</v>
      </c>
      <c r="I15" s="36"/>
      <c r="J15" s="37"/>
    </row>
    <row r="16" spans="2:10" ht="26" customHeight="1" thickBot="1">
      <c r="B16" s="202"/>
      <c r="C16" s="31"/>
      <c r="D16" s="39"/>
      <c r="E16" s="40"/>
      <c r="F16" s="212" t="s">
        <v>61</v>
      </c>
      <c r="G16" s="213"/>
      <c r="H16" s="41">
        <f>SUM(H14:H15)</f>
        <v>112500</v>
      </c>
      <c r="I16" s="38" t="s">
        <v>80</v>
      </c>
      <c r="J16" s="53">
        <v>56000</v>
      </c>
    </row>
    <row r="17" spans="2:10" ht="11.25" customHeight="1">
      <c r="B17" s="44"/>
      <c r="C17" s="45"/>
      <c r="D17" s="46"/>
      <c r="E17" s="47"/>
      <c r="F17" s="27"/>
      <c r="G17" s="27"/>
      <c r="H17" s="48"/>
      <c r="I17" s="49"/>
      <c r="J17" s="50"/>
    </row>
    <row r="18" spans="2:10" ht="26" customHeight="1">
      <c r="B18" s="214" t="s">
        <v>91</v>
      </c>
      <c r="C18" s="81"/>
      <c r="D18" s="4" t="s">
        <v>74</v>
      </c>
      <c r="E18" s="6">
        <v>30000</v>
      </c>
      <c r="F18" s="23">
        <v>20</v>
      </c>
      <c r="G18" s="22" t="s">
        <v>13</v>
      </c>
      <c r="H18" s="21">
        <f>SUM(E18*F18)</f>
        <v>600000</v>
      </c>
      <c r="I18" s="51"/>
      <c r="J18" s="37"/>
    </row>
    <row r="19" spans="2:10" ht="26" customHeight="1">
      <c r="B19" s="214"/>
      <c r="C19" s="81"/>
      <c r="D19" s="4" t="s">
        <v>52</v>
      </c>
      <c r="E19" s="6">
        <v>27000</v>
      </c>
      <c r="F19" s="23">
        <v>10</v>
      </c>
      <c r="G19" s="22" t="s">
        <v>13</v>
      </c>
      <c r="H19" s="21">
        <f t="shared" ref="H19:H26" si="2">SUM(E19*F19)</f>
        <v>270000</v>
      </c>
      <c r="I19" s="51"/>
      <c r="J19" s="37"/>
    </row>
    <row r="20" spans="2:10" ht="26" customHeight="1">
      <c r="B20" s="214"/>
      <c r="C20" s="81"/>
      <c r="D20" s="4" t="s">
        <v>51</v>
      </c>
      <c r="E20" s="6">
        <v>16000</v>
      </c>
      <c r="F20" s="23">
        <v>20</v>
      </c>
      <c r="G20" s="22" t="s">
        <v>13</v>
      </c>
      <c r="H20" s="21">
        <f t="shared" si="2"/>
        <v>320000</v>
      </c>
      <c r="I20" s="51"/>
      <c r="J20" s="37"/>
    </row>
    <row r="21" spans="2:10" ht="26" customHeight="1">
      <c r="B21" s="214"/>
      <c r="C21" s="81"/>
      <c r="D21" s="4" t="s">
        <v>50</v>
      </c>
      <c r="E21" s="6">
        <v>50000</v>
      </c>
      <c r="F21" s="23">
        <v>10</v>
      </c>
      <c r="G21" s="22" t="s">
        <v>13</v>
      </c>
      <c r="H21" s="21">
        <f t="shared" si="2"/>
        <v>500000</v>
      </c>
      <c r="I21" s="51"/>
      <c r="J21" s="37"/>
    </row>
    <row r="22" spans="2:10" ht="26" customHeight="1">
      <c r="B22" s="214"/>
      <c r="C22" s="81"/>
      <c r="D22" s="4" t="s">
        <v>49</v>
      </c>
      <c r="E22" s="6">
        <v>20000</v>
      </c>
      <c r="F22" s="23">
        <v>20</v>
      </c>
      <c r="G22" s="22" t="s">
        <v>13</v>
      </c>
      <c r="H22" s="21">
        <f t="shared" si="2"/>
        <v>400000</v>
      </c>
      <c r="I22" s="51"/>
      <c r="J22" s="37"/>
    </row>
    <row r="23" spans="2:10" ht="26" customHeight="1">
      <c r="B23" s="214"/>
      <c r="C23" s="81"/>
      <c r="D23" s="4" t="s">
        <v>48</v>
      </c>
      <c r="E23" s="6">
        <v>20000</v>
      </c>
      <c r="F23" s="23">
        <v>20</v>
      </c>
      <c r="G23" s="22" t="s">
        <v>13</v>
      </c>
      <c r="H23" s="21">
        <f t="shared" si="2"/>
        <v>400000</v>
      </c>
      <c r="I23" s="51"/>
      <c r="J23" s="37"/>
    </row>
    <row r="24" spans="2:10" ht="26" customHeight="1">
      <c r="B24" s="214"/>
      <c r="C24" s="81"/>
      <c r="D24" s="4" t="s">
        <v>47</v>
      </c>
      <c r="E24" s="6">
        <v>50000</v>
      </c>
      <c r="F24" s="23">
        <v>20</v>
      </c>
      <c r="G24" s="22" t="s">
        <v>13</v>
      </c>
      <c r="H24" s="21">
        <f t="shared" si="2"/>
        <v>1000000</v>
      </c>
      <c r="I24" s="51"/>
      <c r="J24" s="37"/>
    </row>
    <row r="25" spans="2:10" ht="26" customHeight="1">
      <c r="B25" s="214"/>
      <c r="C25" s="81"/>
      <c r="D25" s="4" t="s">
        <v>46</v>
      </c>
      <c r="E25" s="6">
        <v>10000</v>
      </c>
      <c r="F25" s="23">
        <v>20</v>
      </c>
      <c r="G25" s="22" t="s">
        <v>13</v>
      </c>
      <c r="H25" s="21">
        <f t="shared" si="2"/>
        <v>200000</v>
      </c>
      <c r="I25" s="51"/>
      <c r="J25" s="37"/>
    </row>
    <row r="26" spans="2:10" ht="26" customHeight="1" thickBot="1">
      <c r="B26" s="214"/>
      <c r="C26" s="81"/>
      <c r="D26" s="4" t="s">
        <v>45</v>
      </c>
      <c r="E26" s="6">
        <v>20000</v>
      </c>
      <c r="F26" s="23">
        <v>20</v>
      </c>
      <c r="G26" s="22" t="s">
        <v>13</v>
      </c>
      <c r="H26" s="21">
        <f t="shared" si="2"/>
        <v>400000</v>
      </c>
      <c r="I26" s="51"/>
      <c r="J26" s="37"/>
    </row>
    <row r="27" spans="2:10" ht="26" customHeight="1" thickBot="1">
      <c r="B27" s="215"/>
      <c r="C27" s="42"/>
      <c r="D27" s="39"/>
      <c r="E27" s="43"/>
      <c r="F27" s="195" t="s">
        <v>61</v>
      </c>
      <c r="G27" s="196"/>
      <c r="H27" s="52">
        <f>SUM(H18:H26)</f>
        <v>4090000</v>
      </c>
      <c r="I27" s="38" t="s">
        <v>80</v>
      </c>
      <c r="J27" s="53">
        <v>2045000</v>
      </c>
    </row>
    <row r="28" spans="2:10" ht="11.25" customHeight="1">
      <c r="B28" s="54"/>
      <c r="C28" s="55"/>
      <c r="D28" s="46"/>
      <c r="E28" s="47"/>
      <c r="F28" s="27"/>
      <c r="G28" s="27"/>
      <c r="H28" s="50"/>
      <c r="I28" s="49"/>
      <c r="J28" s="50"/>
    </row>
    <row r="29" spans="2:10" ht="26" customHeight="1">
      <c r="B29" s="216" t="s">
        <v>64</v>
      </c>
      <c r="C29" s="77"/>
      <c r="D29" s="5" t="s">
        <v>65</v>
      </c>
      <c r="E29" s="7">
        <v>50000</v>
      </c>
      <c r="F29" s="26">
        <v>15</v>
      </c>
      <c r="G29" s="25" t="s">
        <v>13</v>
      </c>
      <c r="H29" s="24">
        <f t="shared" ref="H29" si="3">SUM(E29*F29)</f>
        <v>750000</v>
      </c>
      <c r="I29" s="62"/>
      <c r="J29" s="35"/>
    </row>
    <row r="30" spans="2:10" ht="26" customHeight="1" thickBot="1">
      <c r="B30" s="217"/>
      <c r="C30" s="82"/>
      <c r="D30" s="4" t="s">
        <v>75</v>
      </c>
      <c r="E30" s="6">
        <v>3000</v>
      </c>
      <c r="F30" s="23">
        <v>5</v>
      </c>
      <c r="G30" s="22" t="s">
        <v>13</v>
      </c>
      <c r="H30" s="21">
        <f>SUM(E30*F30)</f>
        <v>15000</v>
      </c>
      <c r="I30" s="51"/>
      <c r="J30" s="83"/>
    </row>
    <row r="31" spans="2:10" ht="26" customHeight="1" thickBot="1">
      <c r="B31" s="218"/>
      <c r="C31" s="67"/>
      <c r="D31" s="39"/>
      <c r="E31" s="43"/>
      <c r="F31" s="195" t="s">
        <v>61</v>
      </c>
      <c r="G31" s="196"/>
      <c r="H31" s="52">
        <f>SUM(H29:H30)</f>
        <v>765000</v>
      </c>
      <c r="I31" s="68" t="s">
        <v>80</v>
      </c>
      <c r="J31" s="69">
        <v>382000</v>
      </c>
    </row>
    <row r="32" spans="2:10" ht="11.25" customHeight="1">
      <c r="B32" s="54"/>
      <c r="C32" s="64"/>
      <c r="D32" s="58"/>
      <c r="E32" s="59"/>
      <c r="F32" s="58"/>
      <c r="G32" s="27"/>
      <c r="H32" s="50"/>
      <c r="I32" s="65"/>
      <c r="J32" s="66"/>
    </row>
    <row r="33" spans="2:10" ht="26" customHeight="1">
      <c r="B33" s="193" t="s">
        <v>2</v>
      </c>
      <c r="C33" s="78"/>
      <c r="D33" s="4" t="s">
        <v>44</v>
      </c>
      <c r="E33" s="6">
        <v>200000</v>
      </c>
      <c r="F33" s="23">
        <v>15</v>
      </c>
      <c r="G33" s="22" t="s">
        <v>13</v>
      </c>
      <c r="H33" s="21">
        <f t="shared" ref="H33:H37" si="4">SUM(E33*F33)</f>
        <v>3000000</v>
      </c>
      <c r="I33" s="51"/>
      <c r="J33" s="37"/>
    </row>
    <row r="34" spans="2:10" ht="26" customHeight="1">
      <c r="B34" s="193"/>
      <c r="C34" s="78"/>
      <c r="D34" s="4" t="s">
        <v>76</v>
      </c>
      <c r="E34" s="6">
        <v>20000</v>
      </c>
      <c r="F34" s="23">
        <v>5</v>
      </c>
      <c r="G34" s="22" t="s">
        <v>13</v>
      </c>
      <c r="H34" s="21">
        <f t="shared" si="4"/>
        <v>100000</v>
      </c>
      <c r="I34" s="51"/>
      <c r="J34" s="37"/>
    </row>
    <row r="35" spans="2:10" ht="26" customHeight="1">
      <c r="B35" s="193"/>
      <c r="C35" s="78"/>
      <c r="D35" s="4" t="s">
        <v>43</v>
      </c>
      <c r="E35" s="6">
        <v>50000</v>
      </c>
      <c r="F35" s="23">
        <v>2</v>
      </c>
      <c r="G35" s="22" t="s">
        <v>13</v>
      </c>
      <c r="H35" s="21">
        <f t="shared" si="4"/>
        <v>100000</v>
      </c>
      <c r="I35" s="51"/>
      <c r="J35" s="37"/>
    </row>
    <row r="36" spans="2:10" ht="26" customHeight="1">
      <c r="B36" s="193"/>
      <c r="C36" s="78"/>
      <c r="D36" s="4" t="s">
        <v>42</v>
      </c>
      <c r="E36" s="6">
        <v>30000</v>
      </c>
      <c r="F36" s="23">
        <v>3</v>
      </c>
      <c r="G36" s="22" t="s">
        <v>13</v>
      </c>
      <c r="H36" s="21">
        <f t="shared" si="4"/>
        <v>90000</v>
      </c>
      <c r="I36" s="51"/>
      <c r="J36" s="37"/>
    </row>
    <row r="37" spans="2:10" ht="26" customHeight="1" thickBot="1">
      <c r="B37" s="193"/>
      <c r="C37" s="78"/>
      <c r="D37" s="4" t="s">
        <v>77</v>
      </c>
      <c r="E37" s="6">
        <v>3000</v>
      </c>
      <c r="F37" s="23">
        <v>3</v>
      </c>
      <c r="G37" s="22" t="s">
        <v>13</v>
      </c>
      <c r="H37" s="21">
        <f t="shared" si="4"/>
        <v>9000</v>
      </c>
      <c r="I37" s="51"/>
      <c r="J37" s="37"/>
    </row>
    <row r="38" spans="2:10" ht="26" customHeight="1" thickBot="1">
      <c r="B38" s="200"/>
      <c r="C38" s="60"/>
      <c r="D38" s="39"/>
      <c r="E38" s="43"/>
      <c r="F38" s="195" t="s">
        <v>61</v>
      </c>
      <c r="G38" s="196"/>
      <c r="H38" s="52">
        <f>SUM(H33:H37)</f>
        <v>3299000</v>
      </c>
      <c r="I38" s="38" t="s">
        <v>81</v>
      </c>
      <c r="J38" s="53">
        <v>1649000</v>
      </c>
    </row>
    <row r="39" spans="2:10" ht="11.25" customHeight="1">
      <c r="B39" s="56"/>
      <c r="C39" s="57"/>
      <c r="D39" s="58"/>
      <c r="E39" s="59"/>
      <c r="F39" s="58"/>
      <c r="G39" s="27"/>
      <c r="H39" s="50"/>
      <c r="I39" s="49"/>
      <c r="J39" s="50"/>
    </row>
    <row r="40" spans="2:10" ht="26" customHeight="1">
      <c r="B40" s="192" t="s">
        <v>3</v>
      </c>
      <c r="C40" s="77"/>
      <c r="D40" s="5" t="s">
        <v>41</v>
      </c>
      <c r="E40" s="7">
        <v>30000</v>
      </c>
      <c r="F40" s="26">
        <v>20</v>
      </c>
      <c r="G40" s="25" t="s">
        <v>13</v>
      </c>
      <c r="H40" s="24">
        <f t="shared" ref="H40:H45" si="5">SUM(E40*F40)</f>
        <v>600000</v>
      </c>
      <c r="I40" s="62"/>
      <c r="J40" s="35"/>
    </row>
    <row r="41" spans="2:10" ht="26" customHeight="1">
      <c r="B41" s="193"/>
      <c r="C41" s="78"/>
      <c r="D41" s="4" t="s">
        <v>40</v>
      </c>
      <c r="E41" s="6">
        <v>45000</v>
      </c>
      <c r="F41" s="23">
        <v>20</v>
      </c>
      <c r="G41" s="22" t="s">
        <v>13</v>
      </c>
      <c r="H41" s="21">
        <f t="shared" si="5"/>
        <v>900000</v>
      </c>
      <c r="I41" s="51"/>
      <c r="J41" s="37"/>
    </row>
    <row r="42" spans="2:10" ht="26" customHeight="1">
      <c r="B42" s="193"/>
      <c r="C42" s="78"/>
      <c r="D42" s="4" t="s">
        <v>39</v>
      </c>
      <c r="E42" s="6">
        <v>180000</v>
      </c>
      <c r="F42" s="23">
        <v>20</v>
      </c>
      <c r="G42" s="22" t="s">
        <v>13</v>
      </c>
      <c r="H42" s="21">
        <f t="shared" si="5"/>
        <v>3600000</v>
      </c>
      <c r="I42" s="51"/>
      <c r="J42" s="37"/>
    </row>
    <row r="43" spans="2:10" ht="26" customHeight="1">
      <c r="B43" s="193"/>
      <c r="C43" s="78"/>
      <c r="D43" s="4" t="s">
        <v>38</v>
      </c>
      <c r="E43" s="6">
        <v>50000</v>
      </c>
      <c r="F43" s="23">
        <v>20</v>
      </c>
      <c r="G43" s="22" t="s">
        <v>13</v>
      </c>
      <c r="H43" s="21">
        <f t="shared" si="5"/>
        <v>1000000</v>
      </c>
      <c r="I43" s="51"/>
      <c r="J43" s="37"/>
    </row>
    <row r="44" spans="2:10" ht="26" customHeight="1">
      <c r="B44" s="193"/>
      <c r="C44" s="78"/>
      <c r="D44" s="4" t="s">
        <v>78</v>
      </c>
      <c r="E44" s="6">
        <v>20000</v>
      </c>
      <c r="F44" s="23">
        <v>2</v>
      </c>
      <c r="G44" s="22" t="s">
        <v>13</v>
      </c>
      <c r="H44" s="21">
        <f t="shared" si="5"/>
        <v>40000</v>
      </c>
      <c r="I44" s="51"/>
      <c r="J44" s="37"/>
    </row>
    <row r="45" spans="2:10" ht="26" customHeight="1" thickBot="1">
      <c r="B45" s="193"/>
      <c r="C45" s="78"/>
      <c r="D45" s="4" t="s">
        <v>25</v>
      </c>
      <c r="E45" s="6">
        <v>50000</v>
      </c>
      <c r="F45" s="23">
        <v>20</v>
      </c>
      <c r="G45" s="22" t="s">
        <v>13</v>
      </c>
      <c r="H45" s="21">
        <f t="shared" si="5"/>
        <v>1000000</v>
      </c>
      <c r="I45" s="51"/>
      <c r="J45" s="37"/>
    </row>
    <row r="46" spans="2:10" ht="26" customHeight="1" thickBot="1">
      <c r="B46" s="200"/>
      <c r="C46" s="60"/>
      <c r="D46" s="39"/>
      <c r="E46" s="43"/>
      <c r="F46" s="195" t="s">
        <v>61</v>
      </c>
      <c r="G46" s="196"/>
      <c r="H46" s="52">
        <f>SUM(H40:H45)</f>
        <v>7140000</v>
      </c>
      <c r="I46" s="38" t="s">
        <v>81</v>
      </c>
      <c r="J46" s="53">
        <v>3570000</v>
      </c>
    </row>
    <row r="47" spans="2:10" ht="11.25" customHeight="1">
      <c r="B47" s="56"/>
      <c r="C47" s="57"/>
      <c r="D47" s="58"/>
      <c r="E47" s="59"/>
      <c r="F47" s="58"/>
      <c r="G47" s="27"/>
      <c r="H47" s="50"/>
      <c r="I47" s="49"/>
      <c r="J47" s="50"/>
    </row>
    <row r="48" spans="2:10" ht="26" customHeight="1">
      <c r="B48" s="192" t="s">
        <v>5</v>
      </c>
      <c r="C48" s="77"/>
      <c r="D48" s="5" t="s">
        <v>37</v>
      </c>
      <c r="E48" s="7">
        <v>12000</v>
      </c>
      <c r="F48" s="26">
        <v>20</v>
      </c>
      <c r="G48" s="25" t="s">
        <v>35</v>
      </c>
      <c r="H48" s="24">
        <f t="shared" ref="H48:H50" si="6">SUM(E48*F48)</f>
        <v>240000</v>
      </c>
      <c r="I48" s="62"/>
      <c r="J48" s="35"/>
    </row>
    <row r="49" spans="2:10" ht="26" customHeight="1">
      <c r="B49" s="193"/>
      <c r="C49" s="78"/>
      <c r="D49" s="4" t="s">
        <v>36</v>
      </c>
      <c r="E49" s="6">
        <v>13000</v>
      </c>
      <c r="F49" s="23">
        <v>5</v>
      </c>
      <c r="G49" s="22" t="s">
        <v>35</v>
      </c>
      <c r="H49" s="21">
        <f t="shared" si="6"/>
        <v>65000</v>
      </c>
      <c r="I49" s="51"/>
      <c r="J49" s="37"/>
    </row>
    <row r="50" spans="2:10" ht="26" customHeight="1" thickBot="1">
      <c r="B50" s="193"/>
      <c r="C50" s="78"/>
      <c r="D50" s="4" t="s">
        <v>89</v>
      </c>
      <c r="E50" s="6">
        <v>648000</v>
      </c>
      <c r="F50" s="23">
        <v>35</v>
      </c>
      <c r="G50" s="22" t="s">
        <v>90</v>
      </c>
      <c r="H50" s="21">
        <f t="shared" si="6"/>
        <v>22680000</v>
      </c>
      <c r="I50" s="51"/>
      <c r="J50" s="37"/>
    </row>
    <row r="51" spans="2:10" ht="26" customHeight="1" thickBot="1">
      <c r="B51" s="194"/>
      <c r="C51" s="67"/>
      <c r="D51" s="39"/>
      <c r="E51" s="43"/>
      <c r="F51" s="195" t="s">
        <v>61</v>
      </c>
      <c r="G51" s="196"/>
      <c r="H51" s="52">
        <f>SUM(H48:H50)</f>
        <v>22985000</v>
      </c>
      <c r="I51" s="38" t="s">
        <v>81</v>
      </c>
      <c r="J51" s="53">
        <v>11492000</v>
      </c>
    </row>
    <row r="52" spans="2:10" ht="11.25" customHeight="1">
      <c r="B52" s="63"/>
      <c r="C52" s="64"/>
      <c r="D52" s="58"/>
      <c r="E52" s="59"/>
      <c r="F52" s="58"/>
      <c r="G52" s="27"/>
      <c r="H52" s="50"/>
      <c r="I52" s="49"/>
      <c r="J52" s="50"/>
    </row>
    <row r="53" spans="2:10" ht="26" customHeight="1">
      <c r="B53" s="192" t="s">
        <v>87</v>
      </c>
      <c r="C53" s="77"/>
      <c r="D53" s="5" t="s">
        <v>34</v>
      </c>
      <c r="E53" s="7">
        <v>50000</v>
      </c>
      <c r="F53" s="26">
        <v>6</v>
      </c>
      <c r="G53" s="25" t="s">
        <v>32</v>
      </c>
      <c r="H53" s="24">
        <f>SUM(E53*F53)</f>
        <v>300000</v>
      </c>
      <c r="I53" s="62"/>
      <c r="J53" s="35"/>
    </row>
    <row r="54" spans="2:10" ht="26" customHeight="1" thickBot="1">
      <c r="B54" s="193"/>
      <c r="C54" s="78"/>
      <c r="D54" s="4" t="s">
        <v>33</v>
      </c>
      <c r="E54" s="6">
        <v>100000</v>
      </c>
      <c r="F54" s="23">
        <v>6</v>
      </c>
      <c r="G54" s="22" t="s">
        <v>32</v>
      </c>
      <c r="H54" s="21">
        <f>SUM(E54*F54)</f>
        <v>600000</v>
      </c>
      <c r="I54" s="51"/>
      <c r="J54" s="37"/>
    </row>
    <row r="55" spans="2:10" ht="26" customHeight="1" thickBot="1">
      <c r="B55" s="194"/>
      <c r="C55" s="67"/>
      <c r="D55" s="39"/>
      <c r="E55" s="43"/>
      <c r="F55" s="195" t="s">
        <v>61</v>
      </c>
      <c r="G55" s="196"/>
      <c r="H55" s="52">
        <f>SUM(H53:H54)</f>
        <v>900000</v>
      </c>
      <c r="I55" s="38" t="s">
        <v>81</v>
      </c>
      <c r="J55" s="53">
        <v>450000</v>
      </c>
    </row>
    <row r="56" spans="2:10" ht="11.25" customHeight="1">
      <c r="B56" s="63"/>
      <c r="C56" s="64"/>
      <c r="D56" s="58"/>
      <c r="E56" s="59"/>
      <c r="F56" s="58"/>
      <c r="G56" s="27"/>
      <c r="H56" s="50"/>
      <c r="I56" s="49"/>
      <c r="J56" s="50"/>
    </row>
    <row r="57" spans="2:10" ht="26" customHeight="1">
      <c r="B57" s="192" t="s">
        <v>6</v>
      </c>
      <c r="C57" s="77"/>
      <c r="D57" s="5" t="s">
        <v>31</v>
      </c>
      <c r="E57" s="7">
        <v>20000</v>
      </c>
      <c r="F57" s="26">
        <v>1</v>
      </c>
      <c r="G57" s="25" t="s">
        <v>17</v>
      </c>
      <c r="H57" s="24">
        <f t="shared" ref="H57:H70" si="7">SUM(E57*F57)</f>
        <v>20000</v>
      </c>
      <c r="I57" s="62"/>
      <c r="J57" s="35"/>
    </row>
    <row r="58" spans="2:10" ht="26" customHeight="1">
      <c r="B58" s="193"/>
      <c r="C58" s="78"/>
      <c r="D58" s="4" t="s">
        <v>30</v>
      </c>
      <c r="E58" s="6">
        <v>3000</v>
      </c>
      <c r="F58" s="23">
        <v>1</v>
      </c>
      <c r="G58" s="22" t="s">
        <v>17</v>
      </c>
      <c r="H58" s="21">
        <f t="shared" si="7"/>
        <v>3000</v>
      </c>
      <c r="I58" s="51"/>
      <c r="J58" s="37"/>
    </row>
    <row r="59" spans="2:10" ht="26" customHeight="1">
      <c r="B59" s="193"/>
      <c r="C59" s="78"/>
      <c r="D59" s="4" t="s">
        <v>79</v>
      </c>
      <c r="E59" s="6">
        <v>50000</v>
      </c>
      <c r="F59" s="23">
        <v>1</v>
      </c>
      <c r="G59" s="22" t="s">
        <v>17</v>
      </c>
      <c r="H59" s="21">
        <f t="shared" si="7"/>
        <v>50000</v>
      </c>
      <c r="I59" s="51"/>
      <c r="J59" s="37"/>
    </row>
    <row r="60" spans="2:10" ht="26" customHeight="1">
      <c r="B60" s="193"/>
      <c r="C60" s="78"/>
      <c r="D60" s="4" t="s">
        <v>29</v>
      </c>
      <c r="E60" s="6">
        <v>50000</v>
      </c>
      <c r="F60" s="23">
        <v>1</v>
      </c>
      <c r="G60" s="22" t="s">
        <v>17</v>
      </c>
      <c r="H60" s="21">
        <f t="shared" si="7"/>
        <v>50000</v>
      </c>
      <c r="I60" s="51"/>
      <c r="J60" s="37"/>
    </row>
    <row r="61" spans="2:10" ht="26" customHeight="1">
      <c r="B61" s="193"/>
      <c r="C61" s="78"/>
      <c r="D61" s="4" t="s">
        <v>28</v>
      </c>
      <c r="E61" s="6">
        <v>60000</v>
      </c>
      <c r="F61" s="23">
        <v>1</v>
      </c>
      <c r="G61" s="22" t="s">
        <v>17</v>
      </c>
      <c r="H61" s="21">
        <f t="shared" si="7"/>
        <v>60000</v>
      </c>
      <c r="I61" s="51"/>
      <c r="J61" s="37"/>
    </row>
    <row r="62" spans="2:10" ht="26" customHeight="1">
      <c r="B62" s="193"/>
      <c r="C62" s="78"/>
      <c r="D62" s="4" t="s">
        <v>27</v>
      </c>
      <c r="E62" s="6">
        <v>150000</v>
      </c>
      <c r="F62" s="23">
        <v>1</v>
      </c>
      <c r="G62" s="22" t="s">
        <v>17</v>
      </c>
      <c r="H62" s="21">
        <f t="shared" si="7"/>
        <v>150000</v>
      </c>
      <c r="I62" s="51"/>
      <c r="J62" s="37"/>
    </row>
    <row r="63" spans="2:10" ht="26" customHeight="1">
      <c r="B63" s="193"/>
      <c r="C63" s="78"/>
      <c r="D63" s="4" t="s">
        <v>26</v>
      </c>
      <c r="E63" s="6">
        <v>300000</v>
      </c>
      <c r="F63" s="23">
        <v>1</v>
      </c>
      <c r="G63" s="22" t="s">
        <v>17</v>
      </c>
      <c r="H63" s="21">
        <f t="shared" si="7"/>
        <v>300000</v>
      </c>
      <c r="I63" s="51"/>
      <c r="J63" s="37"/>
    </row>
    <row r="64" spans="2:10" ht="26" customHeight="1">
      <c r="B64" s="193"/>
      <c r="C64" s="78"/>
      <c r="D64" s="4" t="s">
        <v>24</v>
      </c>
      <c r="E64" s="6">
        <v>40000</v>
      </c>
      <c r="F64" s="23">
        <v>1</v>
      </c>
      <c r="G64" s="22" t="s">
        <v>17</v>
      </c>
      <c r="H64" s="21">
        <f t="shared" si="7"/>
        <v>40000</v>
      </c>
      <c r="I64" s="51"/>
      <c r="J64" s="37"/>
    </row>
    <row r="65" spans="2:10" ht="26" customHeight="1">
      <c r="B65" s="193"/>
      <c r="C65" s="78"/>
      <c r="D65" s="4" t="s">
        <v>23</v>
      </c>
      <c r="E65" s="6">
        <v>600000</v>
      </c>
      <c r="F65" s="23">
        <v>1</v>
      </c>
      <c r="G65" s="22" t="s">
        <v>17</v>
      </c>
      <c r="H65" s="21">
        <f t="shared" si="7"/>
        <v>600000</v>
      </c>
      <c r="I65" s="51"/>
      <c r="J65" s="37"/>
    </row>
    <row r="66" spans="2:10" ht="26" customHeight="1">
      <c r="B66" s="193"/>
      <c r="C66" s="78"/>
      <c r="D66" s="4" t="s">
        <v>22</v>
      </c>
      <c r="E66" s="6">
        <v>60000</v>
      </c>
      <c r="F66" s="23">
        <v>1</v>
      </c>
      <c r="G66" s="22" t="s">
        <v>17</v>
      </c>
      <c r="H66" s="21">
        <f t="shared" si="7"/>
        <v>60000</v>
      </c>
      <c r="I66" s="51"/>
      <c r="J66" s="37"/>
    </row>
    <row r="67" spans="2:10" ht="26" customHeight="1">
      <c r="B67" s="193"/>
      <c r="C67" s="78"/>
      <c r="D67" s="4" t="s">
        <v>21</v>
      </c>
      <c r="E67" s="6">
        <v>100000</v>
      </c>
      <c r="F67" s="23">
        <v>1</v>
      </c>
      <c r="G67" s="22" t="s">
        <v>17</v>
      </c>
      <c r="H67" s="21">
        <f t="shared" si="7"/>
        <v>100000</v>
      </c>
      <c r="I67" s="51"/>
      <c r="J67" s="37"/>
    </row>
    <row r="68" spans="2:10" ht="26" customHeight="1">
      <c r="B68" s="193"/>
      <c r="C68" s="78"/>
      <c r="D68" s="4" t="s">
        <v>20</v>
      </c>
      <c r="E68" s="6">
        <v>250000</v>
      </c>
      <c r="F68" s="23">
        <v>1</v>
      </c>
      <c r="G68" s="22" t="s">
        <v>17</v>
      </c>
      <c r="H68" s="21">
        <f t="shared" si="7"/>
        <v>250000</v>
      </c>
      <c r="I68" s="51"/>
      <c r="J68" s="37"/>
    </row>
    <row r="69" spans="2:10" ht="26" customHeight="1">
      <c r="B69" s="193"/>
      <c r="C69" s="78"/>
      <c r="D69" s="4" t="s">
        <v>19</v>
      </c>
      <c r="E69" s="6">
        <v>3000</v>
      </c>
      <c r="F69" s="23">
        <v>1</v>
      </c>
      <c r="G69" s="22" t="s">
        <v>17</v>
      </c>
      <c r="H69" s="21">
        <f t="shared" si="7"/>
        <v>3000</v>
      </c>
      <c r="I69" s="51"/>
      <c r="J69" s="37"/>
    </row>
    <row r="70" spans="2:10" ht="26" customHeight="1" thickBot="1">
      <c r="B70" s="193"/>
      <c r="C70" s="78"/>
      <c r="D70" s="4" t="s">
        <v>18</v>
      </c>
      <c r="E70" s="6">
        <v>4000</v>
      </c>
      <c r="F70" s="23">
        <v>1</v>
      </c>
      <c r="G70" s="22" t="s">
        <v>17</v>
      </c>
      <c r="H70" s="21">
        <f t="shared" si="7"/>
        <v>4000</v>
      </c>
      <c r="I70" s="51"/>
      <c r="J70" s="37"/>
    </row>
    <row r="71" spans="2:10" ht="26" customHeight="1" thickBot="1">
      <c r="B71" s="194"/>
      <c r="C71" s="67"/>
      <c r="D71" s="39"/>
      <c r="E71" s="43"/>
      <c r="F71" s="195" t="s">
        <v>61</v>
      </c>
      <c r="G71" s="196"/>
      <c r="H71" s="52">
        <f>SUM(H57:H70)</f>
        <v>1690000</v>
      </c>
      <c r="I71" s="38" t="s">
        <v>81</v>
      </c>
      <c r="J71" s="53">
        <v>845000</v>
      </c>
    </row>
    <row r="72" spans="2:10" ht="11.25" customHeight="1" thickBot="1">
      <c r="B72" s="70"/>
      <c r="C72" s="71"/>
      <c r="D72" s="72"/>
      <c r="E72" s="73"/>
      <c r="F72" s="72"/>
      <c r="G72" s="22"/>
      <c r="H72" s="20"/>
      <c r="I72" s="61"/>
      <c r="J72" s="20"/>
    </row>
    <row r="73" spans="2:10" ht="40" customHeight="1" thickBot="1">
      <c r="B73" s="74" t="s">
        <v>4</v>
      </c>
      <c r="C73" s="197"/>
      <c r="D73" s="198"/>
      <c r="E73" s="198"/>
      <c r="F73" s="198"/>
      <c r="G73" s="199"/>
      <c r="H73" s="52">
        <f>SUM(H71,H55,H51,H46,H38,H31,H27,H16,H13)</f>
        <v>41140700</v>
      </c>
      <c r="I73" s="75"/>
      <c r="J73" s="53">
        <f>SUM(J71,J55,J51,J46,J38,J31,J27,J16,J13)</f>
        <v>20648200</v>
      </c>
    </row>
  </sheetData>
  <mergeCells count="24">
    <mergeCell ref="B14:B16"/>
    <mergeCell ref="B33:B38"/>
    <mergeCell ref="F38:G38"/>
    <mergeCell ref="B1:J1"/>
    <mergeCell ref="B3:B4"/>
    <mergeCell ref="D3:H3"/>
    <mergeCell ref="I3:J3"/>
    <mergeCell ref="F4:G4"/>
    <mergeCell ref="F13:G13"/>
    <mergeCell ref="F16:G16"/>
    <mergeCell ref="B18:B27"/>
    <mergeCell ref="F27:G27"/>
    <mergeCell ref="B29:B31"/>
    <mergeCell ref="F31:G31"/>
    <mergeCell ref="B5:B13"/>
    <mergeCell ref="B57:B71"/>
    <mergeCell ref="F71:G71"/>
    <mergeCell ref="C73:G73"/>
    <mergeCell ref="B40:B46"/>
    <mergeCell ref="F46:G46"/>
    <mergeCell ref="B48:B51"/>
    <mergeCell ref="F51:G51"/>
    <mergeCell ref="B53:B55"/>
    <mergeCell ref="F55:G55"/>
  </mergeCells>
  <phoneticPr fontId="1"/>
  <dataValidations count="3">
    <dataValidation type="list" allowBlank="1" showInputMessage="1" showErrorMessage="1" sqref="I13" xr:uid="{00000000-0002-0000-0000-000000000000}">
      <formula1>"全額"</formula1>
    </dataValidation>
    <dataValidation type="list" allowBlank="1" showInputMessage="1" showErrorMessage="1" sqref="I17" xr:uid="{00000000-0002-0000-0000-000001000000}">
      <formula1>"全額,1/3"</formula1>
    </dataValidation>
    <dataValidation type="list" allowBlank="1" showInputMessage="1" showErrorMessage="1" sqref="I56 I28 I72 I47 I52 I39" xr:uid="{00000000-0002-0000-0000-000002000000}">
      <formula1>$I$2</formula1>
    </dataValidation>
  </dataValidations>
  <printOptions horizontalCentered="1" verticalCentered="1"/>
  <pageMargins left="0.70866141732283472" right="0.70866141732283472" top="0" bottom="0" header="0.31496062992125984" footer="0.31496062992125984"/>
  <pageSetup paperSize="8" scale="60"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経費内訳書</vt:lpstr>
      <vt:lpstr>記入例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2023-03-20T04:39:25Z</dcterms:modified>
</cp:coreProperties>
</file>