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filterPrivacy="1"/>
  <xr:revisionPtr revIDLastSave="0" documentId="13_ncr:1_{BD266B83-EC26-4EB9-A6FD-1FDCFA2AE5C7}" xr6:coauthVersionLast="36" xr6:coauthVersionMax="47" xr10:uidLastSave="{00000000-0000-0000-0000-000000000000}"/>
  <bookViews>
    <workbookView xWindow="3540" yWindow="495" windowWidth="24000" windowHeight="16065" activeTab="1" xr2:uid="{00000000-000D-0000-FFFF-FFFF00000000}"/>
  </bookViews>
  <sheets>
    <sheet name="記入例 " sheetId="7" r:id="rId1"/>
    <sheet name="注意事項" sheetId="4" r:id="rId2"/>
    <sheet name="経費内訳書" sheetId="5" r:id="rId3"/>
  </sheets>
  <calcPr calcId="191029"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H53" i="5" l="1"/>
  <c r="H54" i="5"/>
  <c r="H55" i="5"/>
  <c r="H18" i="7"/>
  <c r="H19" i="7"/>
  <c r="J20" i="7"/>
  <c r="H5" i="7"/>
  <c r="H6" i="7"/>
  <c r="H7" i="7"/>
  <c r="H8" i="7"/>
  <c r="H9" i="7"/>
  <c r="H10" i="7"/>
  <c r="H11" i="7"/>
  <c r="H12" i="7"/>
  <c r="J13" i="7"/>
  <c r="J76" i="7"/>
  <c r="H60" i="7"/>
  <c r="H61" i="7"/>
  <c r="H62" i="7"/>
  <c r="H63" i="7"/>
  <c r="H64" i="7"/>
  <c r="H65" i="7"/>
  <c r="H66" i="7"/>
  <c r="H67" i="7"/>
  <c r="H68" i="7"/>
  <c r="H69" i="7"/>
  <c r="H70" i="7"/>
  <c r="H71" i="7"/>
  <c r="H72" i="7"/>
  <c r="H73" i="7"/>
  <c r="H74" i="7"/>
  <c r="H56" i="7"/>
  <c r="H57" i="7"/>
  <c r="H58" i="7"/>
  <c r="H51" i="7"/>
  <c r="H52" i="7"/>
  <c r="H53" i="7"/>
  <c r="H54" i="7"/>
  <c r="H43" i="7"/>
  <c r="H44" i="7"/>
  <c r="H45" i="7"/>
  <c r="H46" i="7"/>
  <c r="H47" i="7"/>
  <c r="H48" i="7"/>
  <c r="H49" i="7"/>
  <c r="H36" i="7"/>
  <c r="H37" i="7"/>
  <c r="H38" i="7"/>
  <c r="H39" i="7"/>
  <c r="H40" i="7"/>
  <c r="H41" i="7"/>
  <c r="H32" i="7"/>
  <c r="H33" i="7"/>
  <c r="H34" i="7"/>
  <c r="H21" i="7"/>
  <c r="H22" i="7"/>
  <c r="H23" i="7"/>
  <c r="H24" i="7"/>
  <c r="H25" i="7"/>
  <c r="H26" i="7"/>
  <c r="H27" i="7"/>
  <c r="H28" i="7"/>
  <c r="H29" i="7"/>
  <c r="H30" i="7"/>
  <c r="H20" i="7"/>
  <c r="H14" i="7"/>
  <c r="H15" i="7"/>
  <c r="H16" i="7"/>
  <c r="H13" i="7"/>
  <c r="H76" i="7"/>
  <c r="H71" i="5"/>
  <c r="H58" i="5"/>
  <c r="H57" i="5"/>
  <c r="H50" i="5"/>
  <c r="H49" i="5"/>
  <c r="H48" i="5"/>
  <c r="H45" i="5"/>
  <c r="H44" i="5"/>
  <c r="H43" i="5"/>
  <c r="H42" i="5"/>
  <c r="H41" i="5"/>
  <c r="H38" i="5"/>
  <c r="H37" i="5"/>
  <c r="H36" i="5"/>
  <c r="H35" i="5"/>
  <c r="H34" i="5"/>
  <c r="H33" i="5"/>
  <c r="H30" i="5"/>
  <c r="H29" i="5"/>
  <c r="H26" i="5"/>
  <c r="H25" i="5"/>
  <c r="H24" i="5"/>
  <c r="H23" i="5"/>
  <c r="H22" i="5"/>
  <c r="H21" i="5"/>
  <c r="H20" i="5"/>
  <c r="H18" i="5"/>
  <c r="H17" i="5"/>
  <c r="J19" i="5"/>
  <c r="H14" i="5"/>
  <c r="H13" i="5"/>
  <c r="H15" i="5"/>
  <c r="H11" i="5"/>
  <c r="H10" i="5"/>
  <c r="H9" i="5"/>
  <c r="H8" i="5"/>
  <c r="H7" i="5"/>
  <c r="H6" i="5"/>
  <c r="H27" i="5"/>
  <c r="H51" i="5"/>
  <c r="H31" i="5"/>
  <c r="H59" i="5"/>
  <c r="H46" i="5"/>
  <c r="H39" i="5"/>
  <c r="J12" i="5"/>
  <c r="J73" i="5"/>
  <c r="H12" i="5"/>
  <c r="H19" i="5"/>
  <c r="H73" i="5"/>
</calcChain>
</file>

<file path=xl/sharedStrings.xml><?xml version="1.0" encoding="utf-8"?>
<sst xmlns="http://schemas.openxmlformats.org/spreadsheetml/2006/main" count="246" uniqueCount="147">
  <si>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</si>
  <si>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</si>
  <si>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</si>
  <si>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</si>
  <si>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</si>
  <si>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</si>
  <si>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</si>
  <si>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</si>
  <si>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</si>
  <si>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</si>
  <si>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</si>
  <si>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</si>
  <si>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</si>
  <si>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</si>
  <si>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</si>
  <si>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</si>
  <si>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</si>
  <si>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</si>
  <si>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</si>
  <si>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</si>
  <si>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</si>
  <si>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</si>
  <si>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</si>
  <si>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</si>
  <si>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</si>
  <si>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</si>
  <si>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</si>
  <si>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</si>
  <si>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</si>
  <si>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</si>
  <si>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</si>
  <si>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</si>
  <si>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</si>
  <si>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</si>
  <si>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</si>
  <si>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</si>
  <si>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</si>
  <si>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</si>
  <si>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</si>
  <si>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</si>
  <si>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</si>
  <si>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</si>
  <si>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</si>
  <si>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</si>
  <si>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</si>
  <si>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</si>
  <si>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</si>
  <si>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</si>
  <si>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</si>
  <si>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</si>
  <si>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</si>
  <si>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</si>
  <si>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</si>
  <si>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</si>
  <si>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</si>
  <si>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</si>
  <si>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</si>
  <si>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</si>
  <si>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</si>
  <si>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</si>
  <si>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</si>
  <si>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</si>
  <si>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</si>
  <si>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</si>
  <si>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</si>
  <si>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</si>
  <si>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</si>
  <si>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</si>
  <si>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１/3</t>
    <phoneticPr fontId="1"/>
  </si>
  <si>
    <t>謝礼費</t>
    <rPh sb="0" eb="2">
      <t>シャレイ</t>
    </rPh>
    <rPh sb="2" eb="3">
      <t>ヒ</t>
    </rPh>
    <phoneticPr fontId="1"/>
  </si>
  <si>
    <t>キャスト（佐藤　太郎）</t>
    <rPh sb="5" eb="7">
      <t>サトウ</t>
    </rPh>
    <rPh sb="8" eb="10">
      <t>タロウ</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</si>
  <si>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</si>
  <si>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</si>
  <si>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</si>
  <si>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</si>
  <si>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</si>
  <si>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＊札幌特区通訳案内士・札幌特区映像コーディネーターに支払われた経費は全額助成対象とする。</t>
  </si>
  <si>
    <t>【謝礼費】</t>
  </si>
  <si>
    <t>＊1人1日　上限50,000円とする。</t>
  </si>
  <si>
    <t>【宿泊費】</t>
  </si>
  <si>
    <t>＊宿泊費用は、1人1泊上限15,000円とする。</t>
  </si>
  <si>
    <t>＊旅行代理店などに宿泊等を一括して発注する場合は、1人1泊の単価が</t>
  </si>
  <si>
    <t>わかるよう、お見積書もしくは別表に内訳を記載したものを頂くこと。</t>
  </si>
  <si>
    <t>＊理事長が必要と認める区間の航空賃</t>
  </si>
  <si>
    <t>＊片道国内航空賃は1人上限30,000円とする。</t>
  </si>
  <si>
    <t>＊片道国際航空賃は1人上限150,000円とする。</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</si>
  <si>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</si>
  <si>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</si>
  <si>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</si>
  <si>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</si>
  <si>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</si>
  <si>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</si>
  <si>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</si>
  <si>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</si>
  <si>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</si>
  <si>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</si>
  <si>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</si>
  <si>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</si>
  <si>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（但し、全額補助については千円未満は切り捨てしない。）</t>
  </si>
  <si>
    <t>【その他留意事項】</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</si>
  <si>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</si>
  <si>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</si>
  <si>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</si>
  <si>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</si>
  <si>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</si>
  <si>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</si>
  <si>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</si>
  <si>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</si>
  <si>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</si>
  <si>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</si>
  <si>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</si>
  <si>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</si>
  <si>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</si>
  <si>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</si>
  <si>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</si>
  <si>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</si>
  <si>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</si>
  <si>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</si>
  <si>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</si>
  <si>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</si>
  <si>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</si>
  <si>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</si>
  <si>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</si>
  <si>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</si>
  <si>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＊経費の条件や記載方法は、補助金要綱、経費記入例でご確認ください。</t>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3">
      <t>キニュウ</t>
    </rPh>
    <rPh sb="23" eb="24">
      <t>レイ</t>
    </rPh>
    <rPh sb="26" eb="28">
      <t>カクニン</t>
    </rPh>
    <phoneticPr fontId="1"/>
  </si>
  <si>
    <t>【2分の1の算定方法】</t>
    <phoneticPr fontId="1"/>
  </si>
  <si>
    <t>例）経費金額【31,500円÷2＝15,750】→千円未満を切り捨てし15,000円と記入</t>
    <phoneticPr fontId="1"/>
  </si>
  <si>
    <t>＊1/2を用いて算定した数字に千円未満の端数が生じた場合は、これを切り捨てる</t>
    <phoneticPr fontId="1"/>
  </si>
  <si>
    <t>1/2</t>
    <phoneticPr fontId="1"/>
  </si>
  <si>
    <t>１/2</t>
    <phoneticPr fontId="1"/>
  </si>
  <si>
    <r>
      <t>＊経費は</t>
    </r>
    <r>
      <rPr>
        <sz val="12"/>
        <color rgb="FFFF0000"/>
        <rFont val="ＭＳ 明朝"/>
        <family val="1"/>
        <charset val="128"/>
      </rPr>
      <t>税抜き</t>
    </r>
    <r>
      <rPr>
        <sz val="12"/>
        <color theme="1"/>
        <rFont val="ＭＳ 明朝"/>
        <family val="1"/>
        <charset val="128"/>
      </rPr>
      <t>で記載ください。</t>
    </r>
    <phoneticPr fontId="1"/>
  </si>
  <si>
    <t>人件費(1/2補助該当項目)</t>
    <phoneticPr fontId="1"/>
  </si>
  <si>
    <t>施設使用料・許可手数料　　　　　　　（1/2補助該当項目）</t>
    <rPh sb="22" eb="24">
      <t xml:space="preserve">ホジョ </t>
    </rPh>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</si>
  <si>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</si>
  <si>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t>人件費　　　　　　　　　　(全額補助該当項目)</t>
    <rPh sb="0" eb="3">
      <t>ジンケンヒ</t>
    </rPh>
    <rPh sb="14" eb="16">
      <t xml:space="preserve">ゼンガク </t>
    </rPh>
    <rPh sb="16" eb="17">
      <t xml:space="preserve">ホジョ </t>
    </rPh>
    <rPh sb="17" eb="18">
      <t xml:space="preserve">ホオジョ </t>
    </rPh>
    <rPh sb="18" eb="20">
      <t xml:space="preserve">ガイトウ </t>
    </rPh>
    <rPh sb="20" eb="22">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</si>
  <si>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</si>
  <si>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映画際・コンテストへの参加料（エントリー料）</t>
    <rPh sb="0" eb="3">
      <t xml:space="preserve">エイガサイ </t>
    </rPh>
    <rPh sb="11" eb="14">
      <t xml:space="preserve">サンカリョウオ </t>
    </rPh>
    <rPh sb="20" eb="21">
      <t xml:space="preserve">リョウ </t>
    </rPh>
    <phoneticPr fontId="1"/>
  </si>
  <si>
    <t>コンテスト参加への往復旅費</t>
    <rPh sb="5" eb="7">
      <t xml:space="preserve">サンカヘノ </t>
    </rPh>
    <rPh sb="9" eb="11">
      <t xml:space="preserve">オウフク </t>
    </rPh>
    <rPh sb="11" eb="13">
      <t xml:space="preserve">リョヒ </t>
    </rPh>
    <phoneticPr fontId="1"/>
  </si>
  <si>
    <t>【札幌映像クリエイター支援補助金 】</t>
    <rPh sb="1" eb="3">
      <t xml:space="preserve">サッポロ </t>
    </rPh>
    <rPh sb="3" eb="5">
      <t xml:space="preserve">エイゾウ </t>
    </rPh>
    <rPh sb="11" eb="13">
      <t xml:space="preserve">シエン </t>
    </rPh>
    <rPh sb="13" eb="15">
      <t xml:space="preserve">ホジョ </t>
    </rPh>
    <rPh sb="15" eb="16">
      <t>ジョセイキン</t>
    </rPh>
    <phoneticPr fontId="1"/>
  </si>
  <si>
    <t>【出展・商談・コンテスト参加への旅費】</t>
    <rPh sb="1" eb="3">
      <t xml:space="preserve">シュッテン </t>
    </rPh>
    <rPh sb="4" eb="6">
      <t xml:space="preserve">ショウダン </t>
    </rPh>
    <rPh sb="12" eb="14">
      <t xml:space="preserve">サンカ </t>
    </rPh>
    <phoneticPr fontId="1"/>
  </si>
  <si>
    <t>出展・商談・コンテスト参加のための往復旅費</t>
    <rPh sb="0" eb="2">
      <t xml:space="preserve">シュッテン </t>
    </rPh>
    <rPh sb="3" eb="5">
      <t xml:space="preserve">ショウダン </t>
    </rPh>
    <rPh sb="11" eb="13">
      <t xml:space="preserve">サンカ </t>
    </rPh>
    <rPh sb="19" eb="21">
      <t>リョヒ</t>
    </rPh>
    <phoneticPr fontId="1"/>
  </si>
  <si>
    <t>補助対象経費/精算額</t>
    <rPh sb="0" eb="2">
      <t xml:space="preserve">ホジョ </t>
    </rPh>
    <rPh sb="2" eb="4">
      <t>タイショウ</t>
    </rPh>
    <rPh sb="4" eb="6">
      <t>ケイヒ</t>
    </rPh>
    <rPh sb="7" eb="9">
      <t xml:space="preserve">セイサン </t>
    </rPh>
    <rPh sb="9" eb="10">
      <t>ガク</t>
    </rPh>
    <phoneticPr fontId="1"/>
  </si>
  <si>
    <t>補助金算定額</t>
    <rPh sb="0" eb="2">
      <t xml:space="preserve">ホジョ </t>
    </rPh>
    <rPh sb="2" eb="3">
      <t>ジョセイキン</t>
    </rPh>
    <rPh sb="3" eb="5">
      <t xml:space="preserve">サンテイ </t>
    </rPh>
    <rPh sb="5" eb="6">
      <t>ガク</t>
    </rPh>
    <phoneticPr fontId="1"/>
  </si>
  <si>
    <t>補助対象経費/積算額</t>
    <rPh sb="0" eb="2">
      <t xml:space="preserve">ホジョ </t>
    </rPh>
    <rPh sb="7" eb="9">
      <t xml:space="preserve">セキサン </t>
    </rPh>
    <phoneticPr fontId="1"/>
  </si>
  <si>
    <t>別紙5 (報告時　クリエイターチャレンジ型　札幌映像クリエイター支援補助金)　</t>
    <rPh sb="5" eb="7">
      <t xml:space="preserve">ホウコク </t>
    </rPh>
    <rPh sb="7" eb="8">
      <t xml:space="preserve">シンセイジ </t>
    </rPh>
    <rPh sb="22" eb="24">
      <t xml:space="preserve">サッポロ </t>
    </rPh>
    <rPh sb="24" eb="26">
      <t xml:space="preserve">エイゾウオ </t>
    </rPh>
    <rPh sb="32" eb="34">
      <t xml:space="preserve">シエン </t>
    </rPh>
    <phoneticPr fontId="1"/>
  </si>
  <si>
    <t>＊交付決定通知日から発生する経費を対象とする</t>
    <phoneticPr fontId="1"/>
  </si>
  <si>
    <t>＊申請者の社内スタッフが本事業に従事する経費も対象内とする。</t>
    <rPh sb="23" eb="26">
      <t>タイショウナイ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</si>
</sst>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6">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s>
  <cellStyleXfs count="1">
    <xf numFmtId="0" fontId="0" fillId="0" borderId="0"/>
  </cellStyleXfs>
  <cellXfs count="231">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9" fillId="0" borderId="0" xfId="0" applyFont="1" applyAlignment="1">
      <alignment horizontal="left" vertical="center"/>
    </xf>
    <xf numFmtId="0" fontId="9" fillId="0" borderId="0" xfId="0" applyFont="1"/>
    <xf numFmtId="0" fontId="5" fillId="0" borderId="0" xfId="0" applyFont="1" applyAlignment="1"/>
    <xf numFmtId="0" fontId="0" fillId="4" borderId="0" xfId="0" applyFill="1"/>
    <xf numFmtId="0" fontId="11" fillId="4" borderId="0" xfId="0" applyFont="1" applyFill="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vertical="center" wrapText="1"/>
    </xf>
    <xf numFmtId="5" fontId="15" fillId="0" borderId="9" xfId="0" applyNumberFormat="1" applyFont="1" applyBorder="1" applyAlignment="1">
      <alignment vertical="center" wrapText="1"/>
    </xf>
    <xf numFmtId="0" fontId="15" fillId="0" borderId="11" xfId="0" applyFont="1" applyBorder="1" applyAlignment="1">
      <alignment vertical="center" wrapText="1"/>
    </xf>
    <xf numFmtId="0" fontId="15" fillId="0" borderId="7" xfId="0" applyFont="1" applyBorder="1" applyAlignment="1">
      <alignment horizontal="center" vertical="center" wrapText="1"/>
    </xf>
    <xf numFmtId="5" fontId="15" fillId="0" borderId="1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wrapText="1"/>
    </xf>
    <xf numFmtId="5" fontId="15" fillId="2" borderId="13" xfId="0" applyNumberFormat="1" applyFont="1" applyFill="1" applyBorder="1" applyAlignment="1">
      <alignment horizontal="righ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5" fontId="15" fillId="0" borderId="10" xfId="0" applyNumberFormat="1" applyFont="1" applyBorder="1" applyAlignment="1">
      <alignment vertical="center" wrapText="1"/>
    </xf>
    <xf numFmtId="0" fontId="15" fillId="0" borderId="12" xfId="0" applyFont="1" applyBorder="1" applyAlignment="1">
      <alignment vertical="center" wrapText="1"/>
    </xf>
    <xf numFmtId="0" fontId="15" fillId="0" borderId="0" xfId="0" applyFont="1" applyBorder="1" applyAlignment="1">
      <alignment horizontal="center" vertical="center" wrapText="1"/>
    </xf>
    <xf numFmtId="5" fontId="15" fillId="0" borderId="14" xfId="0" applyNumberFormat="1" applyFont="1" applyBorder="1" applyAlignment="1">
      <alignment horizontal="right" vertical="center" wrapText="1"/>
    </xf>
    <xf numFmtId="49" fontId="15" fillId="2" borderId="1" xfId="0" applyNumberFormat="1" applyFont="1" applyFill="1" applyBorder="1" applyAlignment="1">
      <alignment horizontal="center" vertical="center" wrapText="1"/>
    </xf>
    <xf numFmtId="5" fontId="15" fillId="2" borderId="14" xfId="0" applyNumberFormat="1" applyFont="1" applyFill="1" applyBorder="1" applyAlignment="1">
      <alignment horizontal="right"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vertical="center" wrapText="1"/>
    </xf>
    <xf numFmtId="5" fontId="15" fillId="2" borderId="31" xfId="0" applyNumberFormat="1" applyFont="1" applyFill="1" applyBorder="1" applyAlignment="1">
      <alignment vertical="center" wrapText="1"/>
    </xf>
    <xf numFmtId="5" fontId="13" fillId="0" borderId="24" xfId="0" applyNumberFormat="1" applyFont="1" applyBorder="1" applyAlignment="1">
      <alignment horizontal="right" vertical="center" wrapText="1"/>
    </xf>
    <xf numFmtId="49" fontId="15" fillId="0" borderId="25" xfId="0" applyNumberFormat="1" applyFont="1" applyBorder="1" applyAlignment="1">
      <alignment horizontal="center" vertical="center" wrapText="1"/>
    </xf>
    <xf numFmtId="5" fontId="13" fillId="0" borderId="26" xfId="0" applyNumberFormat="1" applyFont="1" applyBorder="1" applyAlignment="1">
      <alignment horizontal="right" vertical="center" wrapText="1"/>
    </xf>
    <xf numFmtId="0" fontId="15" fillId="2" borderId="30" xfId="0" applyFont="1" applyFill="1" applyBorder="1" applyAlignment="1">
      <alignment vertical="center" shrinkToFit="1"/>
    </xf>
    <xf numFmtId="5" fontId="15" fillId="2" borderId="31" xfId="0" applyNumberFormat="1" applyFont="1" applyFill="1" applyBorder="1" applyAlignment="1">
      <alignment vertical="center" shrinkToFit="1"/>
    </xf>
    <xf numFmtId="49" fontId="15" fillId="0" borderId="25" xfId="0" applyNumberFormat="1" applyFont="1" applyBorder="1" applyAlignment="1">
      <alignment horizontal="center" vertical="center" shrinkToFit="1"/>
    </xf>
    <xf numFmtId="0" fontId="15" fillId="0" borderId="4" xfId="0" applyFont="1" applyBorder="1" applyAlignment="1">
      <alignment horizontal="center" vertical="center" wrapText="1"/>
    </xf>
    <xf numFmtId="0" fontId="15" fillId="3" borderId="15" xfId="0" applyFont="1" applyFill="1" applyBorder="1" applyAlignment="1">
      <alignment horizontal="center" vertical="center" wrapText="1"/>
    </xf>
    <xf numFmtId="0" fontId="15" fillId="3" borderId="15" xfId="0" applyFont="1" applyFill="1" applyBorder="1" applyAlignment="1">
      <alignment vertical="center" shrinkToFit="1"/>
    </xf>
    <xf numFmtId="5" fontId="15" fillId="3" borderId="15" xfId="0" applyNumberFormat="1" applyFont="1" applyFill="1" applyBorder="1" applyAlignment="1">
      <alignment vertical="center" shrinkToFit="1"/>
    </xf>
    <xf numFmtId="0" fontId="15" fillId="0" borderId="15" xfId="0" applyFont="1" applyBorder="1" applyAlignment="1">
      <alignment horizontal="center" vertical="center" shrinkToFit="1"/>
    </xf>
    <xf numFmtId="5" fontId="13" fillId="0" borderId="15" xfId="0" applyNumberFormat="1" applyFont="1" applyBorder="1" applyAlignment="1">
      <alignment horizontal="right" vertical="center" wrapText="1"/>
    </xf>
    <xf numFmtId="49" fontId="15" fillId="0" borderId="15" xfId="0" applyNumberFormat="1" applyFont="1" applyBorder="1" applyAlignment="1">
      <alignment horizontal="center" vertical="center" shrinkToFit="1"/>
    </xf>
    <xf numFmtId="5" fontId="15" fillId="0" borderId="15" xfId="0" applyNumberFormat="1" applyFont="1" applyBorder="1" applyAlignment="1">
      <alignment horizontal="right" vertical="center" wrapText="1"/>
    </xf>
    <xf numFmtId="0" fontId="15" fillId="0" borderId="2" xfId="0" applyFont="1" applyBorder="1" applyAlignment="1">
      <alignment vertical="center" shrinkToFit="1"/>
    </xf>
    <xf numFmtId="5" fontId="15" fillId="0" borderId="1" xfId="0" applyNumberFormat="1" applyFont="1" applyBorder="1" applyAlignment="1">
      <alignment vertical="center" shrinkToFit="1"/>
    </xf>
    <xf numFmtId="0" fontId="15" fillId="0" borderId="1" xfId="0" applyFont="1" applyBorder="1" applyAlignment="1">
      <alignment vertical="center" shrinkToFit="1"/>
    </xf>
    <xf numFmtId="0" fontId="15" fillId="0" borderId="0" xfId="0" applyFont="1" applyBorder="1" applyAlignment="1">
      <alignment horizontal="center" vertical="center" shrinkToFit="1"/>
    </xf>
    <xf numFmtId="5" fontId="15" fillId="0" borderId="1" xfId="0" applyNumberFormat="1" applyFont="1" applyBorder="1" applyAlignment="1">
      <alignment horizontal="right" vertical="center" wrapText="1"/>
    </xf>
    <xf numFmtId="49" fontId="15" fillId="2" borderId="1" xfId="0" applyNumberFormat="1" applyFont="1" applyFill="1" applyBorder="1" applyAlignment="1">
      <alignment horizontal="center" vertical="center" shrinkToFit="1"/>
    </xf>
    <xf numFmtId="5" fontId="15" fillId="2" borderId="25" xfId="0" applyNumberFormat="1" applyFont="1" applyFill="1" applyBorder="1" applyAlignment="1">
      <alignment vertical="center" shrinkToFit="1"/>
    </xf>
    <xf numFmtId="5" fontId="13" fillId="0" borderId="25" xfId="0" applyNumberFormat="1" applyFont="1" applyBorder="1" applyAlignment="1">
      <alignment horizontal="right" vertical="center" wrapText="1"/>
    </xf>
    <xf numFmtId="0" fontId="0" fillId="2" borderId="29"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3" borderId="15" xfId="0" applyFont="1" applyFill="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shrinkToFit="1"/>
    </xf>
    <xf numFmtId="5" fontId="15" fillId="0" borderId="3" xfId="0" applyNumberFormat="1" applyFont="1" applyBorder="1" applyAlignment="1">
      <alignment vertical="center" shrinkToFit="1"/>
    </xf>
    <xf numFmtId="0" fontId="15" fillId="0" borderId="3" xfId="0" applyFont="1" applyBorder="1" applyAlignment="1">
      <alignment vertical="center" shrinkToFit="1"/>
    </xf>
    <xf numFmtId="0" fontId="15" fillId="0" borderId="7" xfId="0" applyFont="1" applyBorder="1" applyAlignment="1">
      <alignment horizontal="center" vertical="center" shrinkToFit="1"/>
    </xf>
    <xf numFmtId="5" fontId="15" fillId="0" borderId="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shrinkToFit="1"/>
    </xf>
    <xf numFmtId="0" fontId="15" fillId="0" borderId="2" xfId="0" applyFont="1" applyBorder="1" applyAlignment="1">
      <alignment horizontal="justify" vertical="center" wrapText="1"/>
    </xf>
    <xf numFmtId="0" fontId="15" fillId="2" borderId="29" xfId="0" applyFont="1" applyFill="1" applyBorder="1" applyAlignment="1">
      <alignment horizontal="justify" vertical="center" wrapText="1"/>
    </xf>
    <xf numFmtId="49" fontId="15" fillId="3" borderId="25" xfId="0" applyNumberFormat="1" applyFont="1" applyFill="1" applyBorder="1" applyAlignment="1">
      <alignment horizontal="center" vertical="center" shrinkToFit="1"/>
    </xf>
    <xf numFmtId="5" fontId="13" fillId="3" borderId="26" xfId="0" applyNumberFormat="1" applyFont="1" applyFill="1" applyBorder="1" applyAlignment="1">
      <alignment horizontal="right" vertical="center" wrapText="1"/>
    </xf>
    <xf numFmtId="0" fontId="15" fillId="0" borderId="15" xfId="0" applyFont="1" applyBorder="1" applyAlignment="1">
      <alignment horizontal="justify" vertical="center" wrapText="1"/>
    </xf>
    <xf numFmtId="0" fontId="15" fillId="0" borderId="15" xfId="0" applyFont="1" applyBorder="1" applyAlignment="1">
      <alignment vertical="center" shrinkToFit="1"/>
    </xf>
    <xf numFmtId="5" fontId="15" fillId="0" borderId="15" xfId="0" applyNumberFormat="1" applyFont="1" applyBorder="1" applyAlignment="1">
      <alignment vertical="center" shrinkToFit="1"/>
    </xf>
    <xf numFmtId="49" fontId="15" fillId="3" borderId="15" xfId="0" applyNumberFormat="1" applyFont="1" applyFill="1" applyBorder="1" applyAlignment="1">
      <alignment horizontal="center" vertical="center" shrinkToFit="1"/>
    </xf>
    <xf numFmtId="5" fontId="15" fillId="3" borderId="15" xfId="0" applyNumberFormat="1" applyFont="1" applyFill="1" applyBorder="1" applyAlignment="1">
      <alignment horizontal="right" vertical="center" wrapText="1"/>
    </xf>
    <xf numFmtId="0" fontId="0" fillId="2" borderId="29" xfId="0" applyFont="1" applyFill="1" applyBorder="1" applyAlignment="1">
      <alignment horizontal="justify" vertical="center" wrapText="1"/>
    </xf>
    <xf numFmtId="0" fontId="0" fillId="0" borderId="4" xfId="0" applyFont="1" applyBorder="1" applyAlignment="1">
      <alignment horizontal="justify" vertical="center" wrapText="1"/>
    </xf>
    <xf numFmtId="0" fontId="0" fillId="0" borderId="1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0" xfId="0" applyFont="1" applyBorder="1" applyAlignment="1">
      <alignment vertical="center" shrinkToFit="1"/>
    </xf>
    <xf numFmtId="5" fontId="15" fillId="0" borderId="0" xfId="0" applyNumberFormat="1" applyFont="1" applyBorder="1" applyAlignment="1">
      <alignment vertical="center" shrinkToFit="1"/>
    </xf>
    <xf numFmtId="5" fontId="15" fillId="0" borderId="0" xfId="0" applyNumberFormat="1" applyFont="1" applyBorder="1" applyAlignment="1">
      <alignment horizontal="right" vertical="center" wrapText="1"/>
    </xf>
    <xf numFmtId="49" fontId="15" fillId="0" borderId="0" xfId="0" applyNumberFormat="1" applyFont="1" applyBorder="1" applyAlignment="1">
      <alignment horizontal="center" vertical="center" shrinkToFit="1"/>
    </xf>
    <xf numFmtId="0" fontId="15" fillId="0" borderId="27" xfId="0" applyFont="1" applyBorder="1" applyAlignment="1">
      <alignment horizontal="justify" vertical="center" wrapText="1"/>
    </xf>
    <xf numFmtId="49" fontId="15" fillId="2" borderId="25" xfId="0" applyNumberFormat="1" applyFont="1" applyFill="1" applyBorder="1" applyAlignment="1">
      <alignment vertical="center" shrinkToFit="1"/>
    </xf>
    <xf numFmtId="0" fontId="15" fillId="0" borderId="0" xfId="0" applyFont="1"/>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5" fontId="13" fillId="0" borderId="0" xfId="0" applyNumberFormat="1" applyFont="1" applyBorder="1" applyAlignment="1">
      <alignment horizontal="right" vertical="center" wrapText="1"/>
    </xf>
    <xf numFmtId="0" fontId="15" fillId="0" borderId="0" xfId="0" applyFont="1" applyFill="1" applyBorder="1" applyAlignment="1">
      <alignment horizontal="justify" vertical="center" wrapText="1"/>
    </xf>
    <xf numFmtId="0" fontId="15" fillId="0" borderId="0" xfId="0" applyFont="1" applyFill="1" applyBorder="1" applyAlignment="1">
      <alignment vertical="center" shrinkToFit="1"/>
    </xf>
    <xf numFmtId="5" fontId="15" fillId="0" borderId="0" xfId="0" applyNumberFormat="1" applyFont="1" applyFill="1" applyBorder="1" applyAlignment="1">
      <alignment vertical="center" shrinkToFit="1"/>
    </xf>
    <xf numFmtId="0" fontId="2" fillId="0" borderId="2" xfId="0" applyFont="1" applyBorder="1" applyAlignment="1">
      <alignment horizontal="justify" vertical="center" wrapText="1"/>
    </xf>
    <xf numFmtId="0" fontId="6" fillId="0" borderId="8"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0" borderId="0" xfId="0" applyFont="1" applyAlignment="1">
      <alignment horizontal="left"/>
    </xf>
    <xf numFmtId="0" fontId="13" fillId="0" borderId="0" xfId="0" applyFont="1" applyAlignment="1">
      <alignment horizontal="left"/>
    </xf>
    <xf numFmtId="0" fontId="13" fillId="0" borderId="0" xfId="0" applyFont="1" applyAlignment="1">
      <alignment horizontal="center"/>
    </xf>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25" xfId="0" applyFont="1" applyBorder="1" applyAlignment="1">
      <alignment horizontal="center" vertical="center" shrinkToFit="1"/>
    </xf>
    <xf numFmtId="0" fontId="15" fillId="0" borderId="32" xfId="0" applyFont="1" applyBorder="1" applyAlignment="1">
      <alignment horizontal="center" vertical="center" shrinkToFit="1"/>
    </xf>
    <xf numFmtId="0" fontId="15" fillId="2" borderId="25"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0" fillId="0" borderId="8"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0" xfId="0" applyFont="1" applyAlignment="1">
      <alignment horizontal="left" vertical="center"/>
    </xf>
    <xf numFmtId="0" fontId="15" fillId="0" borderId="8" xfId="0" applyFont="1" applyBorder="1" applyAlignment="1">
      <alignment horizontal="justify" vertical="center" wrapText="1"/>
    </xf>
    <xf numFmtId="0" fontId="15" fillId="0" borderId="22"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zoomScale="110" zoomScaleNormal="110" workbookViewId="0">
      <selection activeCell="I4" sqref="I4"/>
    </sheetView>
  </sheetViews>
  <sheetFormatPr defaultColWidth="8.875" defaultRowHeight="14.25"/>
  <cols>
    <col min="1" max="1" width="2.5" style="1" customWidth="1"/>
    <col min="2" max="2" width="13.125" style="1" customWidth="1"/>
    <col min="3" max="3" width="8.625" style="1" customWidth="1"/>
    <col min="4" max="4" width="63.125" style="1" customWidth="1"/>
    <col min="5" max="5" width="13.875" style="1" customWidth="1"/>
    <col min="6" max="6" width="7" style="1" customWidth="1"/>
    <col min="7" max="7" width="3.375" style="1" customWidth="1"/>
    <col min="8" max="8" width="19.875" style="1" customWidth="1"/>
    <col min="9" max="9" width="9" style="1" customWidth="1"/>
    <col min="10" max="10" width="19.125" style="1" customWidth="1"/>
    <col min="11" max="16384" width="8.875" style="1"/>
  </cols>
  <sheetData>
    <row r="1" spans="2:10" ht="33.75" customHeight="1">
      <c r="B1" s="175" t="s">
        <v>115</v>
      </c>
      <c r="C1" s="175"/>
      <c r="D1" s="175"/>
      <c r="E1" s="175"/>
      <c r="F1" s="175"/>
      <c r="G1" s="175"/>
      <c r="H1" s="175"/>
      <c r="I1" s="175"/>
      <c r="J1" s="175"/>
    </row>
    <row r="2" spans="2:10">
      <c r="I2" s="19" t="s">
        <v>68</v>
      </c>
    </row>
    <row r="3" spans="2:10" ht="26.1" customHeight="1">
      <c r="B3" s="176" t="s">
        <v>0</v>
      </c>
      <c r="C3" s="29" t="s">
        <v>16</v>
      </c>
      <c r="D3" s="176" t="s">
        <v>143</v>
      </c>
      <c r="E3" s="178"/>
      <c r="F3" s="178"/>
      <c r="G3" s="178"/>
      <c r="H3" s="178"/>
      <c r="I3" s="179" t="s">
        <v>142</v>
      </c>
      <c r="J3" s="180"/>
    </row>
    <row r="4" spans="2:10" ht="26.1" customHeight="1">
      <c r="B4" s="177"/>
      <c r="C4" s="28" t="s">
        <v>17</v>
      </c>
      <c r="D4" s="15" t="s">
        <v>1</v>
      </c>
      <c r="E4" s="16" t="s">
        <v>8</v>
      </c>
      <c r="F4" s="181" t="s">
        <v>9</v>
      </c>
      <c r="G4" s="182"/>
      <c r="H4" s="17" t="s">
        <v>11</v>
      </c>
      <c r="I4" s="18" t="s">
        <v>12</v>
      </c>
      <c r="J4" s="17" t="s">
        <v>116</v>
      </c>
    </row>
    <row r="5" spans="2:10" ht="26.1" customHeight="1">
      <c r="B5" s="183" t="s">
        <v>10</v>
      </c>
      <c r="C5" s="84"/>
      <c r="D5" s="2" t="s">
        <v>111</v>
      </c>
      <c r="E5" s="9">
        <v>15000</v>
      </c>
      <c r="F5" s="11">
        <v>1</v>
      </c>
      <c r="G5" s="83" t="s">
        <v>63</v>
      </c>
      <c r="H5" s="13">
        <f t="shared" ref="H5:H12" si="0">SUM(E5*F5)</f>
        <v>15000</v>
      </c>
      <c r="I5" s="34"/>
      <c r="J5" s="35"/>
    </row>
    <row r="6" spans="2:10" ht="26.1" customHeight="1">
      <c r="B6" s="184"/>
      <c r="C6" s="85"/>
      <c r="D6" s="3" t="s">
        <v>112</v>
      </c>
      <c r="E6" s="10">
        <v>18000</v>
      </c>
      <c r="F6" s="12">
        <v>1</v>
      </c>
      <c r="G6" s="8" t="s">
        <v>63</v>
      </c>
      <c r="H6" s="14">
        <f t="shared" si="0"/>
        <v>18000</v>
      </c>
      <c r="I6" s="36"/>
      <c r="J6" s="37"/>
    </row>
    <row r="7" spans="2:10" ht="26.1" customHeight="1">
      <c r="B7" s="184"/>
      <c r="C7" s="85"/>
      <c r="D7" s="3" t="s">
        <v>113</v>
      </c>
      <c r="E7" s="10">
        <v>30000</v>
      </c>
      <c r="F7" s="12">
        <v>1</v>
      </c>
      <c r="G7" s="8" t="s">
        <v>58</v>
      </c>
      <c r="H7" s="14">
        <f t="shared" si="0"/>
        <v>30000</v>
      </c>
      <c r="I7" s="36"/>
      <c r="J7" s="37"/>
    </row>
    <row r="8" spans="2:10" ht="26.1" customHeight="1">
      <c r="B8" s="184"/>
      <c r="C8" s="85"/>
      <c r="D8" s="3" t="s">
        <v>62</v>
      </c>
      <c r="E8" s="10">
        <v>15000</v>
      </c>
      <c r="F8" s="12">
        <v>1</v>
      </c>
      <c r="G8" s="8" t="s">
        <v>15</v>
      </c>
      <c r="H8" s="14">
        <f t="shared" si="0"/>
        <v>15000</v>
      </c>
      <c r="I8" s="36"/>
      <c r="J8" s="37"/>
    </row>
    <row r="9" spans="2:10" ht="26.1" customHeight="1">
      <c r="B9" s="184"/>
      <c r="C9" s="85"/>
      <c r="D9" s="3" t="s">
        <v>61</v>
      </c>
      <c r="E9" s="10">
        <v>200</v>
      </c>
      <c r="F9" s="12">
        <v>6</v>
      </c>
      <c r="G9" s="8" t="s">
        <v>34</v>
      </c>
      <c r="H9" s="14">
        <f t="shared" si="0"/>
        <v>1200</v>
      </c>
      <c r="I9" s="36"/>
      <c r="J9" s="37"/>
    </row>
    <row r="10" spans="2:10" ht="26.1" customHeight="1">
      <c r="B10" s="184"/>
      <c r="C10" s="85"/>
      <c r="D10" s="3" t="s">
        <v>114</v>
      </c>
      <c r="E10" s="10">
        <v>3000</v>
      </c>
      <c r="F10" s="12">
        <v>1</v>
      </c>
      <c r="G10" s="8" t="s">
        <v>117</v>
      </c>
      <c r="H10" s="14">
        <f t="shared" si="0"/>
        <v>3000</v>
      </c>
      <c r="I10" s="36"/>
      <c r="J10" s="37"/>
    </row>
    <row r="11" spans="2:10" ht="26.1" customHeight="1">
      <c r="B11" s="184"/>
      <c r="C11" s="85"/>
      <c r="D11" s="3" t="s">
        <v>57</v>
      </c>
      <c r="E11" s="10">
        <v>15000</v>
      </c>
      <c r="F11" s="12">
        <v>1</v>
      </c>
      <c r="G11" s="8" t="s">
        <v>15</v>
      </c>
      <c r="H11" s="14">
        <f t="shared" si="0"/>
        <v>15000</v>
      </c>
      <c r="I11" s="36"/>
      <c r="J11" s="37"/>
    </row>
    <row r="12" spans="2:10" ht="26.1" customHeight="1" thickBot="1">
      <c r="B12" s="184"/>
      <c r="C12" s="85"/>
      <c r="D12" s="3" t="s">
        <v>56</v>
      </c>
      <c r="E12" s="10">
        <v>31000</v>
      </c>
      <c r="F12" s="12">
        <v>2</v>
      </c>
      <c r="G12" s="8" t="s">
        <v>15</v>
      </c>
      <c r="H12" s="14">
        <f t="shared" si="0"/>
        <v>62000</v>
      </c>
      <c r="I12" s="36"/>
      <c r="J12" s="37"/>
    </row>
    <row r="13" spans="2:10" ht="26.1" customHeight="1" thickBot="1">
      <c r="B13" s="177"/>
      <c r="C13" s="31"/>
      <c r="D13" s="32"/>
      <c r="E13" s="33"/>
      <c r="F13" s="185" t="s">
        <v>64</v>
      </c>
      <c r="G13" s="186"/>
      <c r="H13" s="41">
        <f>SUM(H5:H12)</f>
        <v>159200</v>
      </c>
      <c r="I13" s="30" t="s">
        <v>14</v>
      </c>
      <c r="J13" s="53">
        <f>SUM(H5:H12)</f>
        <v>159200</v>
      </c>
    </row>
    <row r="14" spans="2:10" ht="26.1" customHeight="1">
      <c r="B14" s="184"/>
      <c r="C14" s="85"/>
      <c r="D14" s="3" t="s">
        <v>60</v>
      </c>
      <c r="E14" s="10">
        <v>2500</v>
      </c>
      <c r="F14" s="12">
        <v>5</v>
      </c>
      <c r="G14" s="8" t="s">
        <v>59</v>
      </c>
      <c r="H14" s="14">
        <f t="shared" ref="H14:H15" si="1">SUM(E14*F14)</f>
        <v>12500</v>
      </c>
      <c r="I14" s="36"/>
      <c r="J14" s="37"/>
    </row>
    <row r="15" spans="2:10" ht="26.1" customHeight="1" thickBot="1">
      <c r="B15" s="184"/>
      <c r="C15" s="85"/>
      <c r="D15" s="3" t="s">
        <v>65</v>
      </c>
      <c r="E15" s="10">
        <v>50000</v>
      </c>
      <c r="F15" s="12">
        <v>2</v>
      </c>
      <c r="G15" s="8" t="s">
        <v>15</v>
      </c>
      <c r="H15" s="14">
        <f t="shared" si="1"/>
        <v>100000</v>
      </c>
      <c r="I15" s="36"/>
      <c r="J15" s="37"/>
    </row>
    <row r="16" spans="2:10" ht="26.1" customHeight="1" thickBot="1">
      <c r="B16" s="177"/>
      <c r="C16" s="31"/>
      <c r="D16" s="39"/>
      <c r="E16" s="40"/>
      <c r="F16" s="187" t="s">
        <v>64</v>
      </c>
      <c r="G16" s="188"/>
      <c r="H16" s="41">
        <f>SUM(H14:H15)</f>
        <v>112500</v>
      </c>
      <c r="I16" s="38" t="s">
        <v>128</v>
      </c>
      <c r="J16" s="53">
        <v>56000</v>
      </c>
    </row>
    <row r="17" spans="2:10" ht="11.25" customHeight="1">
      <c r="B17" s="44"/>
      <c r="C17" s="45"/>
      <c r="D17" s="46"/>
      <c r="E17" s="47"/>
      <c r="F17" s="27"/>
      <c r="G17" s="27"/>
      <c r="H17" s="48"/>
      <c r="I17" s="49"/>
      <c r="J17" s="50"/>
    </row>
    <row r="18" spans="2:10" ht="26.1" customHeight="1">
      <c r="B18" s="189" t="s">
        <v>6</v>
      </c>
      <c r="C18" s="85"/>
      <c r="D18" s="4" t="s">
        <v>67</v>
      </c>
      <c r="E18" s="6">
        <v>35000</v>
      </c>
      <c r="F18" s="23">
        <v>20</v>
      </c>
      <c r="G18" s="22" t="s">
        <v>15</v>
      </c>
      <c r="H18" s="21">
        <f t="shared" ref="H18:H29" si="2">SUM(E18*F18)</f>
        <v>700000</v>
      </c>
      <c r="I18" s="51"/>
      <c r="J18" s="37"/>
    </row>
    <row r="19" spans="2:10" ht="26.1" customHeight="1" thickBot="1">
      <c r="B19" s="189"/>
      <c r="C19" s="85"/>
      <c r="D19" s="4" t="s">
        <v>66</v>
      </c>
      <c r="E19" s="6">
        <v>35000</v>
      </c>
      <c r="F19" s="23">
        <v>20</v>
      </c>
      <c r="G19" s="22" t="s">
        <v>15</v>
      </c>
      <c r="H19" s="21">
        <f t="shared" si="2"/>
        <v>700000</v>
      </c>
      <c r="I19" s="51"/>
      <c r="J19" s="37"/>
    </row>
    <row r="20" spans="2:10" ht="26.1" customHeight="1" thickBot="1">
      <c r="B20" s="190"/>
      <c r="C20" s="31"/>
      <c r="D20" s="39"/>
      <c r="E20" s="43"/>
      <c r="F20" s="173" t="s">
        <v>64</v>
      </c>
      <c r="G20" s="174"/>
      <c r="H20" s="52">
        <f>SUM(H18:H19)</f>
        <v>1400000</v>
      </c>
      <c r="I20" s="38" t="s">
        <v>14</v>
      </c>
      <c r="J20" s="53">
        <f>SUM(H18:H19)</f>
        <v>1400000</v>
      </c>
    </row>
    <row r="21" spans="2:10" ht="26.1" customHeight="1">
      <c r="B21" s="189"/>
      <c r="C21" s="85"/>
      <c r="D21" s="4" t="s">
        <v>118</v>
      </c>
      <c r="E21" s="6">
        <v>30000</v>
      </c>
      <c r="F21" s="23">
        <v>20</v>
      </c>
      <c r="G21" s="22" t="s">
        <v>15</v>
      </c>
      <c r="H21" s="21">
        <f>SUM(E21*F21)</f>
        <v>600000</v>
      </c>
      <c r="I21" s="51"/>
      <c r="J21" s="37"/>
    </row>
    <row r="22" spans="2:10" ht="26.1" customHeight="1">
      <c r="B22" s="189"/>
      <c r="C22" s="85"/>
      <c r="D22" s="4" t="s">
        <v>55</v>
      </c>
      <c r="E22" s="6">
        <v>27000</v>
      </c>
      <c r="F22" s="23">
        <v>10</v>
      </c>
      <c r="G22" s="22" t="s">
        <v>15</v>
      </c>
      <c r="H22" s="21">
        <f t="shared" si="2"/>
        <v>270000</v>
      </c>
      <c r="I22" s="51"/>
      <c r="J22" s="37"/>
    </row>
    <row r="23" spans="2:10" ht="26.1" customHeight="1">
      <c r="B23" s="189"/>
      <c r="C23" s="85"/>
      <c r="D23" s="4" t="s">
        <v>54</v>
      </c>
      <c r="E23" s="6">
        <v>16000</v>
      </c>
      <c r="F23" s="23">
        <v>20</v>
      </c>
      <c r="G23" s="22" t="s">
        <v>15</v>
      </c>
      <c r="H23" s="21">
        <f t="shared" si="2"/>
        <v>320000</v>
      </c>
      <c r="I23" s="51"/>
      <c r="J23" s="37"/>
    </row>
    <row r="24" spans="2:10" ht="26.1" customHeight="1">
      <c r="B24" s="189"/>
      <c r="C24" s="85"/>
      <c r="D24" s="4" t="s">
        <v>53</v>
      </c>
      <c r="E24" s="6">
        <v>50000</v>
      </c>
      <c r="F24" s="23">
        <v>10</v>
      </c>
      <c r="G24" s="22" t="s">
        <v>15</v>
      </c>
      <c r="H24" s="21">
        <f t="shared" si="2"/>
        <v>500000</v>
      </c>
      <c r="I24" s="51"/>
      <c r="J24" s="37"/>
    </row>
    <row r="25" spans="2:10" ht="26.1" customHeight="1">
      <c r="B25" s="189"/>
      <c r="C25" s="85"/>
      <c r="D25" s="4" t="s">
        <v>52</v>
      </c>
      <c r="E25" s="6">
        <v>20000</v>
      </c>
      <c r="F25" s="23">
        <v>20</v>
      </c>
      <c r="G25" s="22" t="s">
        <v>15</v>
      </c>
      <c r="H25" s="21">
        <f t="shared" si="2"/>
        <v>400000</v>
      </c>
      <c r="I25" s="51"/>
      <c r="J25" s="37"/>
    </row>
    <row r="26" spans="2:10" ht="26.1" customHeight="1">
      <c r="B26" s="189"/>
      <c r="C26" s="85"/>
      <c r="D26" s="4" t="s">
        <v>51</v>
      </c>
      <c r="E26" s="6">
        <v>20000</v>
      </c>
      <c r="F26" s="23">
        <v>20</v>
      </c>
      <c r="G26" s="22" t="s">
        <v>15</v>
      </c>
      <c r="H26" s="21">
        <f t="shared" si="2"/>
        <v>400000</v>
      </c>
      <c r="I26" s="51"/>
      <c r="J26" s="37"/>
    </row>
    <row r="27" spans="2:10" ht="26.1" customHeight="1">
      <c r="B27" s="189"/>
      <c r="C27" s="85"/>
      <c r="D27" s="4" t="s">
        <v>50</v>
      </c>
      <c r="E27" s="6">
        <v>50000</v>
      </c>
      <c r="F27" s="23">
        <v>20</v>
      </c>
      <c r="G27" s="22" t="s">
        <v>15</v>
      </c>
      <c r="H27" s="21">
        <f t="shared" si="2"/>
        <v>1000000</v>
      </c>
      <c r="I27" s="51"/>
      <c r="J27" s="37"/>
    </row>
    <row r="28" spans="2:10" ht="26.1" customHeight="1">
      <c r="B28" s="189"/>
      <c r="C28" s="85"/>
      <c r="D28" s="4" t="s">
        <v>49</v>
      </c>
      <c r="E28" s="6">
        <v>10000</v>
      </c>
      <c r="F28" s="23">
        <v>20</v>
      </c>
      <c r="G28" s="22" t="s">
        <v>15</v>
      </c>
      <c r="H28" s="21">
        <f t="shared" si="2"/>
        <v>200000</v>
      </c>
      <c r="I28" s="51"/>
      <c r="J28" s="37"/>
    </row>
    <row r="29" spans="2:10" ht="26.1" customHeight="1" thickBot="1">
      <c r="B29" s="189"/>
      <c r="C29" s="85"/>
      <c r="D29" s="4" t="s">
        <v>48</v>
      </c>
      <c r="E29" s="6">
        <v>20000</v>
      </c>
      <c r="F29" s="23">
        <v>20</v>
      </c>
      <c r="G29" s="22" t="s">
        <v>15</v>
      </c>
      <c r="H29" s="21">
        <f t="shared" si="2"/>
        <v>400000</v>
      </c>
      <c r="I29" s="51"/>
      <c r="J29" s="37"/>
    </row>
    <row r="30" spans="2:10" ht="26.1" customHeight="1" thickBot="1">
      <c r="B30" s="191"/>
      <c r="C30" s="42"/>
      <c r="D30" s="39"/>
      <c r="E30" s="43"/>
      <c r="F30" s="173" t="s">
        <v>64</v>
      </c>
      <c r="G30" s="174"/>
      <c r="H30" s="52">
        <f>SUM(H21:H29)</f>
        <v>4090000</v>
      </c>
      <c r="I30" s="38" t="s">
        <v>128</v>
      </c>
      <c r="J30" s="53">
        <v>2045000</v>
      </c>
    </row>
    <row r="31" spans="2:10" ht="11.25" customHeight="1">
      <c r="B31" s="54"/>
      <c r="C31" s="55"/>
      <c r="D31" s="46"/>
      <c r="E31" s="47"/>
      <c r="F31" s="27"/>
      <c r="G31" s="27"/>
      <c r="H31" s="50"/>
      <c r="I31" s="49"/>
      <c r="J31" s="50"/>
    </row>
    <row r="32" spans="2:10" ht="26.1" customHeight="1">
      <c r="B32" s="192" t="s">
        <v>69</v>
      </c>
      <c r="C32" s="81"/>
      <c r="D32" s="5" t="s">
        <v>70</v>
      </c>
      <c r="E32" s="7">
        <v>50000</v>
      </c>
      <c r="F32" s="26">
        <v>15</v>
      </c>
      <c r="G32" s="25" t="s">
        <v>15</v>
      </c>
      <c r="H32" s="24">
        <f t="shared" ref="H32" si="3">SUM(E32*F32)</f>
        <v>750000</v>
      </c>
      <c r="I32" s="62"/>
      <c r="J32" s="35"/>
    </row>
    <row r="33" spans="2:10" ht="26.1" customHeight="1" thickBot="1">
      <c r="B33" s="190"/>
      <c r="C33" s="86"/>
      <c r="D33" s="4" t="s">
        <v>119</v>
      </c>
      <c r="E33" s="6">
        <v>3000</v>
      </c>
      <c r="F33" s="23">
        <v>5</v>
      </c>
      <c r="G33" s="22" t="s">
        <v>15</v>
      </c>
      <c r="H33" s="21">
        <f>SUM(E33*F33)</f>
        <v>15000</v>
      </c>
      <c r="I33" s="51"/>
      <c r="J33" s="87"/>
    </row>
    <row r="34" spans="2:10" ht="26.1" customHeight="1" thickBot="1">
      <c r="B34" s="193"/>
      <c r="C34" s="67"/>
      <c r="D34" s="39"/>
      <c r="E34" s="43"/>
      <c r="F34" s="173" t="s">
        <v>64</v>
      </c>
      <c r="G34" s="174"/>
      <c r="H34" s="52">
        <f>SUM(H32:H33)</f>
        <v>765000</v>
      </c>
      <c r="I34" s="68" t="s">
        <v>128</v>
      </c>
      <c r="J34" s="69">
        <v>382000</v>
      </c>
    </row>
    <row r="35" spans="2:10" ht="11.25" customHeight="1">
      <c r="B35" s="54"/>
      <c r="C35" s="64"/>
      <c r="D35" s="58"/>
      <c r="E35" s="59"/>
      <c r="F35" s="58"/>
      <c r="G35" s="27"/>
      <c r="H35" s="50"/>
      <c r="I35" s="65"/>
      <c r="J35" s="66"/>
    </row>
    <row r="36" spans="2:10" ht="26.1" customHeight="1">
      <c r="B36" s="171" t="s">
        <v>2</v>
      </c>
      <c r="C36" s="82"/>
      <c r="D36" s="4" t="s">
        <v>47</v>
      </c>
      <c r="E36" s="6">
        <v>200000</v>
      </c>
      <c r="F36" s="23">
        <v>15</v>
      </c>
      <c r="G36" s="22" t="s">
        <v>15</v>
      </c>
      <c r="H36" s="21">
        <f t="shared" ref="H36:H40" si="4">SUM(E36*F36)</f>
        <v>3000000</v>
      </c>
      <c r="I36" s="51"/>
      <c r="J36" s="37"/>
    </row>
    <row r="37" spans="2:10" ht="26.1" customHeight="1">
      <c r="B37" s="171"/>
      <c r="C37" s="82"/>
      <c r="D37" s="4" t="s">
        <v>120</v>
      </c>
      <c r="E37" s="6">
        <v>20000</v>
      </c>
      <c r="F37" s="23">
        <v>5</v>
      </c>
      <c r="G37" s="22" t="s">
        <v>15</v>
      </c>
      <c r="H37" s="21">
        <f t="shared" si="4"/>
        <v>100000</v>
      </c>
      <c r="I37" s="51"/>
      <c r="J37" s="37"/>
    </row>
    <row r="38" spans="2:10" ht="26.1" customHeight="1">
      <c r="B38" s="171"/>
      <c r="C38" s="82"/>
      <c r="D38" s="4" t="s">
        <v>46</v>
      </c>
      <c r="E38" s="6">
        <v>50000</v>
      </c>
      <c r="F38" s="23">
        <v>2</v>
      </c>
      <c r="G38" s="22" t="s">
        <v>15</v>
      </c>
      <c r="H38" s="21">
        <f t="shared" si="4"/>
        <v>100000</v>
      </c>
      <c r="I38" s="51"/>
      <c r="J38" s="37"/>
    </row>
    <row r="39" spans="2:10" ht="26.1" customHeight="1">
      <c r="B39" s="171"/>
      <c r="C39" s="82"/>
      <c r="D39" s="4" t="s">
        <v>45</v>
      </c>
      <c r="E39" s="6">
        <v>30000</v>
      </c>
      <c r="F39" s="23">
        <v>3</v>
      </c>
      <c r="G39" s="22" t="s">
        <v>15</v>
      </c>
      <c r="H39" s="21">
        <f t="shared" si="4"/>
        <v>90000</v>
      </c>
      <c r="I39" s="51"/>
      <c r="J39" s="37"/>
    </row>
    <row r="40" spans="2:10" ht="26.1" customHeight="1" thickBot="1">
      <c r="B40" s="171"/>
      <c r="C40" s="82"/>
      <c r="D40" s="4" t="s">
        <v>121</v>
      </c>
      <c r="E40" s="6">
        <v>3000</v>
      </c>
      <c r="F40" s="23">
        <v>3</v>
      </c>
      <c r="G40" s="22" t="s">
        <v>15</v>
      </c>
      <c r="H40" s="21">
        <f t="shared" si="4"/>
        <v>9000</v>
      </c>
      <c r="I40" s="51"/>
      <c r="J40" s="37"/>
    </row>
    <row r="41" spans="2:10" ht="26.1" customHeight="1" thickBot="1">
      <c r="B41" s="172"/>
      <c r="C41" s="60"/>
      <c r="D41" s="39"/>
      <c r="E41" s="43"/>
      <c r="F41" s="173" t="s">
        <v>64</v>
      </c>
      <c r="G41" s="174"/>
      <c r="H41" s="52">
        <f>SUM(H36:H40)</f>
        <v>3299000</v>
      </c>
      <c r="I41" s="38" t="s">
        <v>129</v>
      </c>
      <c r="J41" s="53">
        <v>1649000</v>
      </c>
    </row>
    <row r="42" spans="2:10" ht="11.25" customHeight="1">
      <c r="B42" s="56"/>
      <c r="C42" s="57"/>
      <c r="D42" s="58"/>
      <c r="E42" s="59"/>
      <c r="F42" s="58"/>
      <c r="G42" s="27"/>
      <c r="H42" s="50"/>
      <c r="I42" s="49"/>
      <c r="J42" s="50"/>
    </row>
    <row r="43" spans="2:10" ht="26.1" customHeight="1">
      <c r="B43" s="194" t="s">
        <v>3</v>
      </c>
      <c r="C43" s="81"/>
      <c r="D43" s="5" t="s">
        <v>44</v>
      </c>
      <c r="E43" s="7">
        <v>30000</v>
      </c>
      <c r="F43" s="26">
        <v>20</v>
      </c>
      <c r="G43" s="25" t="s">
        <v>15</v>
      </c>
      <c r="H43" s="24">
        <f t="shared" ref="H43:H48" si="5">SUM(E43*F43)</f>
        <v>600000</v>
      </c>
      <c r="I43" s="62"/>
      <c r="J43" s="35"/>
    </row>
    <row r="44" spans="2:10" ht="26.1" customHeight="1">
      <c r="B44" s="171"/>
      <c r="C44" s="82"/>
      <c r="D44" s="4" t="s">
        <v>43</v>
      </c>
      <c r="E44" s="6">
        <v>45000</v>
      </c>
      <c r="F44" s="23">
        <v>20</v>
      </c>
      <c r="G44" s="22" t="s">
        <v>15</v>
      </c>
      <c r="H44" s="21">
        <f t="shared" si="5"/>
        <v>900000</v>
      </c>
      <c r="I44" s="51"/>
      <c r="J44" s="37"/>
    </row>
    <row r="45" spans="2:10" ht="26.1" customHeight="1">
      <c r="B45" s="171"/>
      <c r="C45" s="82"/>
      <c r="D45" s="4" t="s">
        <v>42</v>
      </c>
      <c r="E45" s="6">
        <v>180000</v>
      </c>
      <c r="F45" s="23">
        <v>20</v>
      </c>
      <c r="G45" s="22" t="s">
        <v>15</v>
      </c>
      <c r="H45" s="21">
        <f t="shared" si="5"/>
        <v>3600000</v>
      </c>
      <c r="I45" s="51"/>
      <c r="J45" s="37"/>
    </row>
    <row r="46" spans="2:10" ht="26.1" customHeight="1">
      <c r="B46" s="171"/>
      <c r="C46" s="82"/>
      <c r="D46" s="4" t="s">
        <v>41</v>
      </c>
      <c r="E46" s="6">
        <v>50000</v>
      </c>
      <c r="F46" s="23">
        <v>20</v>
      </c>
      <c r="G46" s="22" t="s">
        <v>15</v>
      </c>
      <c r="H46" s="21">
        <f t="shared" si="5"/>
        <v>1000000</v>
      </c>
      <c r="I46" s="51"/>
      <c r="J46" s="37"/>
    </row>
    <row r="47" spans="2:10" ht="26.1" customHeight="1">
      <c r="B47" s="171"/>
      <c r="C47" s="82"/>
      <c r="D47" s="4" t="s">
        <v>122</v>
      </c>
      <c r="E47" s="6">
        <v>20000</v>
      </c>
      <c r="F47" s="23">
        <v>2</v>
      </c>
      <c r="G47" s="22" t="s">
        <v>15</v>
      </c>
      <c r="H47" s="21">
        <f t="shared" si="5"/>
        <v>40000</v>
      </c>
      <c r="I47" s="51"/>
      <c r="J47" s="37"/>
    </row>
    <row r="48" spans="2:10" ht="26.1" customHeight="1" thickBot="1">
      <c r="B48" s="171"/>
      <c r="C48" s="82"/>
      <c r="D48" s="4" t="s">
        <v>27</v>
      </c>
      <c r="E48" s="6">
        <v>50000</v>
      </c>
      <c r="F48" s="23">
        <v>20</v>
      </c>
      <c r="G48" s="22" t="s">
        <v>15</v>
      </c>
      <c r="H48" s="21">
        <f t="shared" si="5"/>
        <v>1000000</v>
      </c>
      <c r="I48" s="51"/>
      <c r="J48" s="37"/>
    </row>
    <row r="49" spans="2:10" ht="26.1" customHeight="1" thickBot="1">
      <c r="B49" s="172"/>
      <c r="C49" s="60"/>
      <c r="D49" s="39"/>
      <c r="E49" s="43"/>
      <c r="F49" s="173" t="s">
        <v>64</v>
      </c>
      <c r="G49" s="174"/>
      <c r="H49" s="52">
        <f>SUM(H43:H48)</f>
        <v>7140000</v>
      </c>
      <c r="I49" s="38" t="s">
        <v>129</v>
      </c>
      <c r="J49" s="53">
        <v>3570000</v>
      </c>
    </row>
    <row r="50" spans="2:10" ht="11.25" customHeight="1">
      <c r="B50" s="56"/>
      <c r="C50" s="57"/>
      <c r="D50" s="58"/>
      <c r="E50" s="59"/>
      <c r="F50" s="58"/>
      <c r="G50" s="27"/>
      <c r="H50" s="50"/>
      <c r="I50" s="49"/>
      <c r="J50" s="50"/>
    </row>
    <row r="51" spans="2:10" ht="26.1" customHeight="1">
      <c r="B51" s="194" t="s">
        <v>5</v>
      </c>
      <c r="C51" s="81"/>
      <c r="D51" s="5" t="s">
        <v>40</v>
      </c>
      <c r="E51" s="7">
        <v>12000</v>
      </c>
      <c r="F51" s="26">
        <v>20</v>
      </c>
      <c r="G51" s="25" t="s">
        <v>38</v>
      </c>
      <c r="H51" s="24">
        <f t="shared" ref="H51:H53" si="6">SUM(E51*F51)</f>
        <v>240000</v>
      </c>
      <c r="I51" s="62"/>
      <c r="J51" s="35"/>
    </row>
    <row r="52" spans="2:10" ht="26.1" customHeight="1">
      <c r="B52" s="171"/>
      <c r="C52" s="82"/>
      <c r="D52" s="4" t="s">
        <v>39</v>
      </c>
      <c r="E52" s="6">
        <v>13000</v>
      </c>
      <c r="F52" s="23">
        <v>5</v>
      </c>
      <c r="G52" s="22" t="s">
        <v>38</v>
      </c>
      <c r="H52" s="21">
        <f t="shared" si="6"/>
        <v>65000</v>
      </c>
      <c r="I52" s="51"/>
      <c r="J52" s="37"/>
    </row>
    <row r="53" spans="2:10" ht="26.1" customHeight="1" thickBot="1">
      <c r="B53" s="171"/>
      <c r="C53" s="82"/>
      <c r="D53" s="4" t="s">
        <v>37</v>
      </c>
      <c r="E53" s="6">
        <v>22680000</v>
      </c>
      <c r="F53" s="23">
        <v>1</v>
      </c>
      <c r="G53" s="22" t="s">
        <v>19</v>
      </c>
      <c r="H53" s="21">
        <f t="shared" si="6"/>
        <v>22680000</v>
      </c>
      <c r="I53" s="51"/>
      <c r="J53" s="37"/>
    </row>
    <row r="54" spans="2:10" ht="26.1" customHeight="1" thickBot="1">
      <c r="B54" s="195"/>
      <c r="C54" s="67"/>
      <c r="D54" s="39"/>
      <c r="E54" s="43"/>
      <c r="F54" s="173" t="s">
        <v>64</v>
      </c>
      <c r="G54" s="174"/>
      <c r="H54" s="52">
        <f>SUM(H51:H53)</f>
        <v>22985000</v>
      </c>
      <c r="I54" s="38" t="s">
        <v>129</v>
      </c>
      <c r="J54" s="53">
        <v>11492000</v>
      </c>
    </row>
    <row r="55" spans="2:10" ht="11.25" customHeight="1">
      <c r="B55" s="63"/>
      <c r="C55" s="64"/>
      <c r="D55" s="58"/>
      <c r="E55" s="59"/>
      <c r="F55" s="58"/>
      <c r="G55" s="27"/>
      <c r="H55" s="50"/>
      <c r="I55" s="49"/>
      <c r="J55" s="50"/>
    </row>
    <row r="56" spans="2:10" ht="26.1" customHeight="1">
      <c r="B56" s="194" t="s">
        <v>137</v>
      </c>
      <c r="C56" s="81"/>
      <c r="D56" s="5" t="s">
        <v>36</v>
      </c>
      <c r="E56" s="7">
        <v>50000</v>
      </c>
      <c r="F56" s="26">
        <v>6</v>
      </c>
      <c r="G56" s="25" t="s">
        <v>34</v>
      </c>
      <c r="H56" s="24">
        <f>SUM(E56*F56)</f>
        <v>300000</v>
      </c>
      <c r="I56" s="62"/>
      <c r="J56" s="35"/>
    </row>
    <row r="57" spans="2:10" ht="26.1" customHeight="1" thickBot="1">
      <c r="B57" s="171"/>
      <c r="C57" s="82"/>
      <c r="D57" s="4" t="s">
        <v>35</v>
      </c>
      <c r="E57" s="6">
        <v>100000</v>
      </c>
      <c r="F57" s="23">
        <v>6</v>
      </c>
      <c r="G57" s="22" t="s">
        <v>34</v>
      </c>
      <c r="H57" s="21">
        <f>SUM(E57*F57)</f>
        <v>600000</v>
      </c>
      <c r="I57" s="51"/>
      <c r="J57" s="37"/>
    </row>
    <row r="58" spans="2:10" ht="26.1" customHeight="1" thickBot="1">
      <c r="B58" s="195"/>
      <c r="C58" s="67"/>
      <c r="D58" s="39"/>
      <c r="E58" s="43"/>
      <c r="F58" s="173" t="s">
        <v>64</v>
      </c>
      <c r="G58" s="174"/>
      <c r="H58" s="52">
        <f>SUM(H56:H57)</f>
        <v>900000</v>
      </c>
      <c r="I58" s="38" t="s">
        <v>129</v>
      </c>
      <c r="J58" s="53">
        <v>450000</v>
      </c>
    </row>
    <row r="59" spans="2:10" ht="11.25" customHeight="1">
      <c r="B59" s="63"/>
      <c r="C59" s="64"/>
      <c r="D59" s="58"/>
      <c r="E59" s="59"/>
      <c r="F59" s="58"/>
      <c r="G59" s="27"/>
      <c r="H59" s="50"/>
      <c r="I59" s="49"/>
      <c r="J59" s="50"/>
    </row>
    <row r="60" spans="2:10" ht="26.1" customHeight="1">
      <c r="B60" s="194" t="s">
        <v>7</v>
      </c>
      <c r="C60" s="81"/>
      <c r="D60" s="5" t="s">
        <v>33</v>
      </c>
      <c r="E60" s="7">
        <v>20000</v>
      </c>
      <c r="F60" s="26">
        <v>1</v>
      </c>
      <c r="G60" s="25" t="s">
        <v>19</v>
      </c>
      <c r="H60" s="24">
        <f t="shared" ref="H60:H73" si="7">SUM(E60*F60)</f>
        <v>20000</v>
      </c>
      <c r="I60" s="62"/>
      <c r="J60" s="35"/>
    </row>
    <row r="61" spans="2:10" ht="26.1" customHeight="1">
      <c r="B61" s="171"/>
      <c r="C61" s="82"/>
      <c r="D61" s="4" t="s">
        <v>32</v>
      </c>
      <c r="E61" s="6">
        <v>3000</v>
      </c>
      <c r="F61" s="23">
        <v>1</v>
      </c>
      <c r="G61" s="22" t="s">
        <v>19</v>
      </c>
      <c r="H61" s="21">
        <f t="shared" si="7"/>
        <v>3000</v>
      </c>
      <c r="I61" s="51"/>
      <c r="J61" s="37"/>
    </row>
    <row r="62" spans="2:10" ht="26.1" customHeight="1">
      <c r="B62" s="171"/>
      <c r="C62" s="82"/>
      <c r="D62" s="4" t="s">
        <v>123</v>
      </c>
      <c r="E62" s="6">
        <v>50000</v>
      </c>
      <c r="F62" s="23">
        <v>1</v>
      </c>
      <c r="G62" s="22" t="s">
        <v>19</v>
      </c>
      <c r="H62" s="21">
        <f t="shared" si="7"/>
        <v>50000</v>
      </c>
      <c r="I62" s="51"/>
      <c r="J62" s="37"/>
    </row>
    <row r="63" spans="2:10" ht="26.1" customHeight="1">
      <c r="B63" s="171"/>
      <c r="C63" s="82"/>
      <c r="D63" s="4" t="s">
        <v>31</v>
      </c>
      <c r="E63" s="6">
        <v>50000</v>
      </c>
      <c r="F63" s="23">
        <v>1</v>
      </c>
      <c r="G63" s="22" t="s">
        <v>19</v>
      </c>
      <c r="H63" s="21">
        <f t="shared" si="7"/>
        <v>50000</v>
      </c>
      <c r="I63" s="51"/>
      <c r="J63" s="37"/>
    </row>
    <row r="64" spans="2:10" ht="26.1" customHeight="1">
      <c r="B64" s="171"/>
      <c r="C64" s="82"/>
      <c r="D64" s="4" t="s">
        <v>30</v>
      </c>
      <c r="E64" s="6">
        <v>60000</v>
      </c>
      <c r="F64" s="23">
        <v>1</v>
      </c>
      <c r="G64" s="22" t="s">
        <v>19</v>
      </c>
      <c r="H64" s="21">
        <f t="shared" si="7"/>
        <v>60000</v>
      </c>
      <c r="I64" s="51"/>
      <c r="J64" s="37"/>
    </row>
    <row r="65" spans="2:10" ht="26.1" customHeight="1">
      <c r="B65" s="171"/>
      <c r="C65" s="82"/>
      <c r="D65" s="4" t="s">
        <v>29</v>
      </c>
      <c r="E65" s="6">
        <v>150000</v>
      </c>
      <c r="F65" s="23">
        <v>1</v>
      </c>
      <c r="G65" s="22" t="s">
        <v>19</v>
      </c>
      <c r="H65" s="21">
        <f t="shared" si="7"/>
        <v>150000</v>
      </c>
      <c r="I65" s="51"/>
      <c r="J65" s="37"/>
    </row>
    <row r="66" spans="2:10" ht="26.1" customHeight="1">
      <c r="B66" s="171"/>
      <c r="C66" s="82"/>
      <c r="D66" s="4" t="s">
        <v>28</v>
      </c>
      <c r="E66" s="6">
        <v>300000</v>
      </c>
      <c r="F66" s="23">
        <v>1</v>
      </c>
      <c r="G66" s="22" t="s">
        <v>19</v>
      </c>
      <c r="H66" s="21">
        <f t="shared" si="7"/>
        <v>300000</v>
      </c>
      <c r="I66" s="51"/>
      <c r="J66" s="37"/>
    </row>
    <row r="67" spans="2:10" ht="26.1" customHeight="1">
      <c r="B67" s="171"/>
      <c r="C67" s="82"/>
      <c r="D67" s="4" t="s">
        <v>26</v>
      </c>
      <c r="E67" s="6">
        <v>40000</v>
      </c>
      <c r="F67" s="23">
        <v>1</v>
      </c>
      <c r="G67" s="22" t="s">
        <v>19</v>
      </c>
      <c r="H67" s="21">
        <f t="shared" si="7"/>
        <v>40000</v>
      </c>
      <c r="I67" s="51"/>
      <c r="J67" s="37"/>
    </row>
    <row r="68" spans="2:10" ht="26.1" customHeight="1">
      <c r="B68" s="171"/>
      <c r="C68" s="82"/>
      <c r="D68" s="4" t="s">
        <v>25</v>
      </c>
      <c r="E68" s="6">
        <v>600000</v>
      </c>
      <c r="F68" s="23">
        <v>1</v>
      </c>
      <c r="G68" s="22" t="s">
        <v>19</v>
      </c>
      <c r="H68" s="21">
        <f t="shared" si="7"/>
        <v>600000</v>
      </c>
      <c r="I68" s="51"/>
      <c r="J68" s="37"/>
    </row>
    <row r="69" spans="2:10" ht="26.1" customHeight="1">
      <c r="B69" s="171"/>
      <c r="C69" s="82"/>
      <c r="D69" s="4" t="s">
        <v>24</v>
      </c>
      <c r="E69" s="6">
        <v>60000</v>
      </c>
      <c r="F69" s="23">
        <v>1</v>
      </c>
      <c r="G69" s="22" t="s">
        <v>19</v>
      </c>
      <c r="H69" s="21">
        <f t="shared" si="7"/>
        <v>60000</v>
      </c>
      <c r="I69" s="51"/>
      <c r="J69" s="37"/>
    </row>
    <row r="70" spans="2:10" ht="26.1" customHeight="1">
      <c r="B70" s="171"/>
      <c r="C70" s="82"/>
      <c r="D70" s="4" t="s">
        <v>23</v>
      </c>
      <c r="E70" s="6">
        <v>100000</v>
      </c>
      <c r="F70" s="23">
        <v>1</v>
      </c>
      <c r="G70" s="22" t="s">
        <v>19</v>
      </c>
      <c r="H70" s="21">
        <f t="shared" si="7"/>
        <v>100000</v>
      </c>
      <c r="I70" s="51"/>
      <c r="J70" s="37"/>
    </row>
    <row r="71" spans="2:10" ht="26.1" customHeight="1">
      <c r="B71" s="171"/>
      <c r="C71" s="82"/>
      <c r="D71" s="4" t="s">
        <v>22</v>
      </c>
      <c r="E71" s="6">
        <v>250000</v>
      </c>
      <c r="F71" s="23">
        <v>1</v>
      </c>
      <c r="G71" s="22" t="s">
        <v>19</v>
      </c>
      <c r="H71" s="21">
        <f t="shared" si="7"/>
        <v>250000</v>
      </c>
      <c r="I71" s="51"/>
      <c r="J71" s="37"/>
    </row>
    <row r="72" spans="2:10" ht="26.1" customHeight="1">
      <c r="B72" s="171"/>
      <c r="C72" s="82"/>
      <c r="D72" s="4" t="s">
        <v>21</v>
      </c>
      <c r="E72" s="6">
        <v>3000</v>
      </c>
      <c r="F72" s="23">
        <v>1</v>
      </c>
      <c r="G72" s="22" t="s">
        <v>19</v>
      </c>
      <c r="H72" s="21">
        <f t="shared" si="7"/>
        <v>3000</v>
      </c>
      <c r="I72" s="51"/>
      <c r="J72" s="37"/>
    </row>
    <row r="73" spans="2:10" ht="26.1" customHeight="1" thickBot="1">
      <c r="B73" s="171"/>
      <c r="C73" s="82"/>
      <c r="D73" s="4" t="s">
        <v>20</v>
      </c>
      <c r="E73" s="6">
        <v>4000</v>
      </c>
      <c r="F73" s="23">
        <v>1</v>
      </c>
      <c r="G73" s="22" t="s">
        <v>19</v>
      </c>
      <c r="H73" s="21">
        <f t="shared" si="7"/>
        <v>4000</v>
      </c>
      <c r="I73" s="51"/>
      <c r="J73" s="37"/>
    </row>
    <row r="74" spans="2:10" ht="26.1" customHeight="1" thickBot="1">
      <c r="B74" s="195"/>
      <c r="C74" s="67"/>
      <c r="D74" s="39"/>
      <c r="E74" s="43"/>
      <c r="F74" s="173" t="s">
        <v>64</v>
      </c>
      <c r="G74" s="174"/>
      <c r="H74" s="52">
        <f>SUM(H60:H73)</f>
        <v>1690000</v>
      </c>
      <c r="I74" s="38" t="s">
        <v>129</v>
      </c>
      <c r="J74" s="53">
        <v>845000</v>
      </c>
    </row>
    <row r="75" spans="2:10" ht="11.25" customHeight="1" thickBot="1">
      <c r="B75" s="70"/>
      <c r="C75" s="71"/>
      <c r="D75" s="72"/>
      <c r="E75" s="73"/>
      <c r="F75" s="72"/>
      <c r="G75" s="22"/>
      <c r="H75" s="20"/>
      <c r="I75" s="61"/>
      <c r="J75" s="20"/>
    </row>
    <row r="76" spans="2:10" ht="39.950000000000003" customHeight="1" thickBot="1">
      <c r="B76" s="74" t="s">
        <v>4</v>
      </c>
      <c r="C76" s="196"/>
      <c r="D76" s="197"/>
      <c r="E76" s="197"/>
      <c r="F76" s="197"/>
      <c r="G76" s="198"/>
      <c r="H76" s="52">
        <f>SUM(H74,H58,H54,H49,H41,H34,H30,H20,H16,H13)</f>
        <v>42540700</v>
      </c>
      <c r="I76" s="75"/>
      <c r="J76" s="53">
        <f>SUM(J74,J58,J54,J49,J41,J34,J30,J20,J16,J13)</f>
        <v>22048200</v>
      </c>
    </row>
  </sheetData>
  <mergeCells count="24">
    <mergeCell ref="B60:B74"/>
    <mergeCell ref="F74:G74"/>
    <mergeCell ref="C76:G76"/>
    <mergeCell ref="B43:B49"/>
    <mergeCell ref="F49:G49"/>
    <mergeCell ref="B51:B54"/>
    <mergeCell ref="F54:G54"/>
    <mergeCell ref="B56:B58"/>
    <mergeCell ref="F58:G58"/>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s>
  <phoneticPr fontId="1"/>
  <dataValidations count="3">
    <dataValidation type="list" allowBlank="1" showInputMessage="1" showErrorMessage="1" sqref="I13 I20"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9 I31 I75 I50 I55 I42"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5"/>
  <sheetViews>
    <sheetView showGridLines="0" tabSelected="1" zoomScale="80" zoomScaleNormal="80" workbookViewId="0">
      <selection activeCell="A7" sqref="A7"/>
    </sheetView>
  </sheetViews>
  <sheetFormatPr defaultColWidth="8.875" defaultRowHeight="18.75"/>
  <sheetData>
    <row r="1" spans="1:14" ht="30">
      <c r="A1" s="80" t="s">
        <v>138</v>
      </c>
      <c r="B1" s="79"/>
      <c r="C1" s="79"/>
      <c r="D1" s="79"/>
      <c r="E1" s="79"/>
      <c r="F1" s="79"/>
      <c r="G1" s="79"/>
      <c r="H1" s="79"/>
      <c r="I1" s="199" t="s">
        <v>109</v>
      </c>
      <c r="J1" s="199"/>
      <c r="K1" s="199"/>
      <c r="L1" s="199"/>
      <c r="M1" s="199"/>
      <c r="N1" s="199"/>
    </row>
    <row r="2" spans="1:14">
      <c r="A2" s="76" t="s">
        <v>71</v>
      </c>
    </row>
    <row r="3" spans="1:14">
      <c r="A3" s="76" t="s">
        <v>72</v>
      </c>
    </row>
    <row r="4" spans="1:14">
      <c r="A4" s="76" t="s">
        <v>73</v>
      </c>
    </row>
    <row r="5" spans="1:14">
      <c r="A5" s="76" t="s">
        <v>74</v>
      </c>
    </row>
    <row r="6" spans="1:14" ht="20.25">
      <c r="A6" s="77" t="s">
        <v>75</v>
      </c>
    </row>
    <row r="7" spans="1:14" ht="20.25">
      <c r="A7" s="77" t="s">
        <v>146</v>
      </c>
    </row>
    <row r="8" spans="1:14" ht="20.25">
      <c r="A8" s="77" t="s">
        <v>76</v>
      </c>
    </row>
    <row r="9" spans="1:14" ht="20.25">
      <c r="A9" s="77" t="s">
        <v>77</v>
      </c>
    </row>
    <row r="10" spans="1:14" ht="20.25">
      <c r="A10" s="77" t="s">
        <v>78</v>
      </c>
    </row>
    <row r="11" spans="1:14" ht="20.25">
      <c r="A11" s="77" t="s">
        <v>79</v>
      </c>
    </row>
    <row r="12" spans="1:14" ht="20.25">
      <c r="A12" s="77" t="s">
        <v>80</v>
      </c>
    </row>
    <row r="13" spans="1:14" ht="20.25">
      <c r="A13" s="77" t="s">
        <v>81</v>
      </c>
    </row>
    <row r="14" spans="1:14" ht="20.25">
      <c r="A14" s="77" t="s">
        <v>82</v>
      </c>
    </row>
    <row r="15" spans="1:14" ht="20.25">
      <c r="A15" s="77" t="s">
        <v>139</v>
      </c>
    </row>
    <row r="16" spans="1:14" ht="20.25">
      <c r="A16" s="77" t="s">
        <v>83</v>
      </c>
    </row>
    <row r="17" spans="1:1" ht="20.25">
      <c r="A17" s="77" t="s">
        <v>84</v>
      </c>
    </row>
    <row r="18" spans="1:1" ht="20.25">
      <c r="A18" s="77" t="s">
        <v>85</v>
      </c>
    </row>
    <row r="19" spans="1:1" ht="20.25">
      <c r="A19" s="77" t="s">
        <v>86</v>
      </c>
    </row>
    <row r="20" spans="1:1" ht="20.25">
      <c r="A20" s="77" t="s">
        <v>87</v>
      </c>
    </row>
    <row r="21" spans="1:1" ht="20.25">
      <c r="A21" s="77" t="s">
        <v>88</v>
      </c>
    </row>
    <row r="22" spans="1:1" ht="20.25">
      <c r="A22" s="77" t="s">
        <v>89</v>
      </c>
    </row>
    <row r="23" spans="1:1" ht="20.25">
      <c r="A23" s="77" t="s">
        <v>90</v>
      </c>
    </row>
    <row r="24" spans="1:1" ht="20.25">
      <c r="A24" s="77" t="s">
        <v>91</v>
      </c>
    </row>
    <row r="25" spans="1:1" ht="20.25">
      <c r="A25" s="77" t="s">
        <v>92</v>
      </c>
    </row>
    <row r="26" spans="1:1" ht="20.25">
      <c r="A26" s="77" t="s">
        <v>93</v>
      </c>
    </row>
    <row r="27" spans="1:1" ht="20.25">
      <c r="A27" s="77" t="s">
        <v>94</v>
      </c>
    </row>
    <row r="28" spans="1:1" ht="20.25">
      <c r="A28" s="77" t="s">
        <v>95</v>
      </c>
    </row>
    <row r="29" spans="1:1" ht="20.25">
      <c r="A29" s="77" t="s">
        <v>96</v>
      </c>
    </row>
    <row r="30" spans="1:1" ht="20.25">
      <c r="A30" s="77" t="s">
        <v>97</v>
      </c>
    </row>
    <row r="31" spans="1:1" ht="20.25">
      <c r="A31" s="77" t="s">
        <v>125</v>
      </c>
    </row>
    <row r="32" spans="1:1" ht="20.25">
      <c r="A32" s="77" t="s">
        <v>126</v>
      </c>
    </row>
    <row r="33" spans="1:1" ht="20.25">
      <c r="A33" s="77" t="s">
        <v>98</v>
      </c>
    </row>
    <row r="34" spans="1:1" ht="20.25">
      <c r="A34" s="77" t="s">
        <v>99</v>
      </c>
    </row>
    <row r="35" spans="1:1" ht="20.25">
      <c r="A35" s="77" t="s">
        <v>127</v>
      </c>
    </row>
    <row r="36" spans="1:1" ht="20.25">
      <c r="A36" s="77" t="s">
        <v>145</v>
      </c>
    </row>
    <row r="37" spans="1:1" ht="20.25">
      <c r="A37" s="77" t="s">
        <v>100</v>
      </c>
    </row>
    <row r="38" spans="1:1" ht="20.25">
      <c r="A38" s="77" t="s">
        <v>101</v>
      </c>
    </row>
    <row r="39" spans="1:1" ht="20.25">
      <c r="A39" s="77" t="s">
        <v>102</v>
      </c>
    </row>
    <row r="40" spans="1:1" ht="20.25">
      <c r="A40" s="77" t="s">
        <v>103</v>
      </c>
    </row>
    <row r="41" spans="1:1" ht="20.25">
      <c r="A41" s="77" t="s">
        <v>104</v>
      </c>
    </row>
    <row r="42" spans="1:1" ht="20.25">
      <c r="A42" s="77" t="s">
        <v>105</v>
      </c>
    </row>
    <row r="43" spans="1:1" ht="20.25">
      <c r="A43" s="77" t="s">
        <v>106</v>
      </c>
    </row>
    <row r="44" spans="1:1" ht="20.25">
      <c r="A44" s="77" t="s">
        <v>107</v>
      </c>
    </row>
    <row r="45" spans="1:1" ht="20.25">
      <c r="A45" s="77" t="s">
        <v>108</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7"/>
  <sheetViews>
    <sheetView showGridLines="0" topLeftCell="A6" zoomScaleNormal="100" workbookViewId="0"/>
  </sheetViews>
  <sheetFormatPr defaultColWidth="8.875" defaultRowHeight="14.25"/>
  <cols>
    <col min="1" max="1" width="2.5" style="1" customWidth="1"/>
    <col min="2" max="2" width="24.875" style="1" customWidth="1"/>
    <col min="3" max="3" width="8.625" style="1" customWidth="1"/>
    <col min="4" max="4" width="63.125" style="1" customWidth="1"/>
    <col min="5" max="5" width="13.875" style="1" customWidth="1"/>
    <col min="6" max="6" width="7" style="1" customWidth="1"/>
    <col min="7" max="7" width="3.375" style="1" customWidth="1"/>
    <col min="8" max="8" width="19.875" style="1" customWidth="1"/>
    <col min="9" max="9" width="9" style="1" customWidth="1"/>
    <col min="10" max="10" width="16.625" style="1" customWidth="1"/>
    <col min="11" max="16384" width="8.875" style="1"/>
  </cols>
  <sheetData>
    <row r="1" spans="1:11">
      <c r="A1" s="164" t="s">
        <v>144</v>
      </c>
    </row>
    <row r="2" spans="1:11" ht="33.75" customHeight="1">
      <c r="B2" s="200" t="s">
        <v>135</v>
      </c>
      <c r="C2" s="200"/>
      <c r="D2" s="200"/>
      <c r="E2" s="201" t="s">
        <v>110</v>
      </c>
      <c r="F2" s="201"/>
      <c r="G2" s="201"/>
      <c r="H2" s="201"/>
      <c r="I2" s="201"/>
      <c r="J2" s="201"/>
      <c r="K2" s="78"/>
    </row>
    <row r="3" spans="1:11">
      <c r="I3" s="19" t="s">
        <v>68</v>
      </c>
    </row>
    <row r="4" spans="1:11" ht="26.1" customHeight="1">
      <c r="B4" s="214" t="s">
        <v>0</v>
      </c>
      <c r="C4" s="29" t="s">
        <v>16</v>
      </c>
      <c r="D4" s="214" t="s">
        <v>141</v>
      </c>
      <c r="E4" s="216"/>
      <c r="F4" s="216"/>
      <c r="G4" s="216"/>
      <c r="H4" s="216"/>
      <c r="I4" s="217" t="s">
        <v>142</v>
      </c>
      <c r="J4" s="218"/>
    </row>
    <row r="5" spans="1:11" ht="26.1" customHeight="1">
      <c r="B5" s="215"/>
      <c r="C5" s="28" t="s">
        <v>17</v>
      </c>
      <c r="D5" s="88" t="s">
        <v>1</v>
      </c>
      <c r="E5" s="89" t="s">
        <v>8</v>
      </c>
      <c r="F5" s="219" t="s">
        <v>9</v>
      </c>
      <c r="G5" s="220"/>
      <c r="H5" s="90" t="s">
        <v>11</v>
      </c>
      <c r="I5" s="91" t="s">
        <v>12</v>
      </c>
      <c r="J5" s="90" t="s">
        <v>13</v>
      </c>
    </row>
    <row r="6" spans="1:11" ht="26.1" customHeight="1">
      <c r="B6" s="227" t="s">
        <v>133</v>
      </c>
      <c r="C6" s="92"/>
      <c r="D6" s="93"/>
      <c r="E6" s="94"/>
      <c r="F6" s="95"/>
      <c r="G6" s="96"/>
      <c r="H6" s="97">
        <f t="shared" ref="H6:H11" si="0">SUM(E6*F6)</f>
        <v>0</v>
      </c>
      <c r="I6" s="98"/>
      <c r="J6" s="99"/>
    </row>
    <row r="7" spans="1:11" ht="26.1" customHeight="1">
      <c r="B7" s="228"/>
      <c r="C7" s="100"/>
      <c r="D7" s="101"/>
      <c r="E7" s="102"/>
      <c r="F7" s="103"/>
      <c r="G7" s="104"/>
      <c r="H7" s="105">
        <f t="shared" si="0"/>
        <v>0</v>
      </c>
      <c r="I7" s="106"/>
      <c r="J7" s="107"/>
    </row>
    <row r="8" spans="1:11" ht="26.1" customHeight="1">
      <c r="B8" s="228"/>
      <c r="C8" s="100"/>
      <c r="D8" s="101"/>
      <c r="E8" s="102"/>
      <c r="F8" s="103"/>
      <c r="G8" s="104"/>
      <c r="H8" s="105">
        <f t="shared" si="0"/>
        <v>0</v>
      </c>
      <c r="I8" s="106"/>
      <c r="J8" s="107"/>
    </row>
    <row r="9" spans="1:11" ht="26.1" customHeight="1">
      <c r="B9" s="228"/>
      <c r="C9" s="100"/>
      <c r="D9" s="101"/>
      <c r="E9" s="102"/>
      <c r="F9" s="103"/>
      <c r="G9" s="104"/>
      <c r="H9" s="105">
        <f t="shared" si="0"/>
        <v>0</v>
      </c>
      <c r="I9" s="106"/>
      <c r="J9" s="107"/>
    </row>
    <row r="10" spans="1:11" ht="26.1" customHeight="1">
      <c r="B10" s="228"/>
      <c r="C10" s="100"/>
      <c r="D10" s="101"/>
      <c r="E10" s="102"/>
      <c r="F10" s="103"/>
      <c r="G10" s="104"/>
      <c r="H10" s="105">
        <f t="shared" si="0"/>
        <v>0</v>
      </c>
      <c r="I10" s="106"/>
      <c r="J10" s="107"/>
    </row>
    <row r="11" spans="1:11" ht="26.1" customHeight="1" thickBot="1">
      <c r="B11" s="228"/>
      <c r="C11" s="100"/>
      <c r="D11" s="101"/>
      <c r="E11" s="102"/>
      <c r="F11" s="103"/>
      <c r="G11" s="104"/>
      <c r="H11" s="105">
        <f t="shared" si="0"/>
        <v>0</v>
      </c>
      <c r="I11" s="106"/>
      <c r="J11" s="107"/>
    </row>
    <row r="12" spans="1:11" ht="26.1" customHeight="1" thickBot="1">
      <c r="B12" s="229"/>
      <c r="C12" s="108"/>
      <c r="D12" s="109"/>
      <c r="E12" s="110"/>
      <c r="F12" s="221" t="s">
        <v>64</v>
      </c>
      <c r="G12" s="222"/>
      <c r="H12" s="111">
        <f>SUM(H6:H11)</f>
        <v>0</v>
      </c>
      <c r="I12" s="112" t="s">
        <v>14</v>
      </c>
      <c r="J12" s="113">
        <f>SUM(H6:H11)</f>
        <v>0</v>
      </c>
    </row>
    <row r="13" spans="1:11" ht="26.1" customHeight="1">
      <c r="B13" s="230" t="s">
        <v>132</v>
      </c>
      <c r="C13" s="100"/>
      <c r="D13" s="101"/>
      <c r="E13" s="102"/>
      <c r="F13" s="103"/>
      <c r="G13" s="104"/>
      <c r="H13" s="105">
        <f t="shared" ref="H13:H14" si="1">SUM(E13*F13)</f>
        <v>0</v>
      </c>
      <c r="I13" s="106"/>
      <c r="J13" s="107"/>
    </row>
    <row r="14" spans="1:11" ht="26.1" customHeight="1" thickBot="1">
      <c r="B14" s="228"/>
      <c r="C14" s="100"/>
      <c r="D14" s="101"/>
      <c r="E14" s="102"/>
      <c r="F14" s="103"/>
      <c r="G14" s="104"/>
      <c r="H14" s="105">
        <f t="shared" si="1"/>
        <v>0</v>
      </c>
      <c r="I14" s="106"/>
      <c r="J14" s="107"/>
    </row>
    <row r="15" spans="1:11" ht="26.1" customHeight="1" thickBot="1">
      <c r="B15" s="212"/>
      <c r="C15" s="108"/>
      <c r="D15" s="114"/>
      <c r="E15" s="115"/>
      <c r="F15" s="225" t="s">
        <v>64</v>
      </c>
      <c r="G15" s="226"/>
      <c r="H15" s="111">
        <f>SUM(H13:H14)</f>
        <v>0</v>
      </c>
      <c r="I15" s="116" t="s">
        <v>129</v>
      </c>
      <c r="J15" s="113"/>
    </row>
    <row r="16" spans="1:11" ht="11.25" customHeight="1">
      <c r="B16" s="117"/>
      <c r="C16" s="118"/>
      <c r="D16" s="119"/>
      <c r="E16" s="120"/>
      <c r="F16" s="121"/>
      <c r="G16" s="121"/>
      <c r="H16" s="122"/>
      <c r="I16" s="123"/>
      <c r="J16" s="124"/>
    </row>
    <row r="17" spans="2:10" ht="26.1" customHeight="1">
      <c r="B17" s="227" t="s">
        <v>134</v>
      </c>
      <c r="C17" s="100"/>
      <c r="D17" s="125"/>
      <c r="E17" s="126"/>
      <c r="F17" s="127"/>
      <c r="G17" s="128"/>
      <c r="H17" s="129">
        <f t="shared" ref="H17:H26" si="2">SUM(E17*F17)</f>
        <v>0</v>
      </c>
      <c r="I17" s="130"/>
      <c r="J17" s="107"/>
    </row>
    <row r="18" spans="2:10" ht="26.1" customHeight="1" thickBot="1">
      <c r="B18" s="228"/>
      <c r="C18" s="100"/>
      <c r="D18" s="125"/>
      <c r="E18" s="126"/>
      <c r="F18" s="127"/>
      <c r="G18" s="128"/>
      <c r="H18" s="129">
        <f t="shared" si="2"/>
        <v>0</v>
      </c>
      <c r="I18" s="130"/>
      <c r="J18" s="107"/>
    </row>
    <row r="19" spans="2:10" ht="26.1" customHeight="1" thickBot="1">
      <c r="B19" s="229"/>
      <c r="C19" s="108"/>
      <c r="D19" s="114"/>
      <c r="E19" s="131"/>
      <c r="F19" s="205" t="s">
        <v>64</v>
      </c>
      <c r="G19" s="206"/>
      <c r="H19" s="132">
        <f>SUM(H17:H18)</f>
        <v>0</v>
      </c>
      <c r="I19" s="116" t="s">
        <v>14</v>
      </c>
      <c r="J19" s="113">
        <f>SUM(H17:H18)</f>
        <v>0</v>
      </c>
    </row>
    <row r="20" spans="2:10" ht="26.1" customHeight="1">
      <c r="B20" s="230" t="s">
        <v>131</v>
      </c>
      <c r="C20" s="100"/>
      <c r="D20" s="125"/>
      <c r="E20" s="126"/>
      <c r="F20" s="127"/>
      <c r="G20" s="128"/>
      <c r="H20" s="129">
        <f>SUM(E20*F20)</f>
        <v>0</v>
      </c>
      <c r="I20" s="130"/>
      <c r="J20" s="107"/>
    </row>
    <row r="21" spans="2:10" ht="26.1" customHeight="1">
      <c r="B21" s="228"/>
      <c r="C21" s="100"/>
      <c r="D21" s="125"/>
      <c r="E21" s="126"/>
      <c r="F21" s="127"/>
      <c r="G21" s="128"/>
      <c r="H21" s="129">
        <f t="shared" si="2"/>
        <v>0</v>
      </c>
      <c r="I21" s="130"/>
      <c r="J21" s="107"/>
    </row>
    <row r="22" spans="2:10" ht="26.1" customHeight="1">
      <c r="B22" s="228"/>
      <c r="C22" s="100"/>
      <c r="D22" s="125"/>
      <c r="E22" s="126"/>
      <c r="F22" s="127"/>
      <c r="G22" s="128"/>
      <c r="H22" s="129">
        <f t="shared" si="2"/>
        <v>0</v>
      </c>
      <c r="I22" s="130"/>
      <c r="J22" s="107"/>
    </row>
    <row r="23" spans="2:10" ht="26.1" customHeight="1">
      <c r="B23" s="228"/>
      <c r="C23" s="100"/>
      <c r="D23" s="125"/>
      <c r="E23" s="126"/>
      <c r="F23" s="127"/>
      <c r="G23" s="128"/>
      <c r="H23" s="129">
        <f t="shared" si="2"/>
        <v>0</v>
      </c>
      <c r="I23" s="130"/>
      <c r="J23" s="107"/>
    </row>
    <row r="24" spans="2:10" ht="26.1" customHeight="1">
      <c r="B24" s="228"/>
      <c r="C24" s="100"/>
      <c r="D24" s="125"/>
      <c r="E24" s="126"/>
      <c r="F24" s="127"/>
      <c r="G24" s="128"/>
      <c r="H24" s="129">
        <f t="shared" si="2"/>
        <v>0</v>
      </c>
      <c r="I24" s="130"/>
      <c r="J24" s="107"/>
    </row>
    <row r="25" spans="2:10" ht="26.1" customHeight="1">
      <c r="B25" s="228"/>
      <c r="C25" s="100"/>
      <c r="D25" s="125"/>
      <c r="E25" s="126"/>
      <c r="F25" s="127"/>
      <c r="G25" s="128"/>
      <c r="H25" s="129">
        <f t="shared" si="2"/>
        <v>0</v>
      </c>
      <c r="I25" s="130"/>
      <c r="J25" s="107"/>
    </row>
    <row r="26" spans="2:10" ht="26.1" customHeight="1" thickBot="1">
      <c r="B26" s="228"/>
      <c r="C26" s="100"/>
      <c r="D26" s="125"/>
      <c r="E26" s="126"/>
      <c r="F26" s="127"/>
      <c r="G26" s="128"/>
      <c r="H26" s="129">
        <f t="shared" si="2"/>
        <v>0</v>
      </c>
      <c r="I26" s="130"/>
      <c r="J26" s="107"/>
    </row>
    <row r="27" spans="2:10" ht="26.1" customHeight="1" thickBot="1">
      <c r="B27" s="212"/>
      <c r="C27" s="133"/>
      <c r="D27" s="114"/>
      <c r="E27" s="131"/>
      <c r="F27" s="205" t="s">
        <v>64</v>
      </c>
      <c r="G27" s="206"/>
      <c r="H27" s="132">
        <f>SUM(H20:H26)</f>
        <v>0</v>
      </c>
      <c r="I27" s="116" t="s">
        <v>129</v>
      </c>
      <c r="J27" s="113"/>
    </row>
    <row r="28" spans="2:10" ht="11.25" customHeight="1">
      <c r="B28" s="134"/>
      <c r="C28" s="135"/>
      <c r="D28" s="119"/>
      <c r="E28" s="120"/>
      <c r="F28" s="121"/>
      <c r="G28" s="121"/>
      <c r="H28" s="124"/>
      <c r="I28" s="123"/>
      <c r="J28" s="124"/>
    </row>
    <row r="29" spans="2:10" ht="26.1" customHeight="1">
      <c r="B29" s="210" t="s">
        <v>69</v>
      </c>
      <c r="C29" s="136"/>
      <c r="D29" s="137"/>
      <c r="E29" s="138"/>
      <c r="F29" s="139"/>
      <c r="G29" s="140"/>
      <c r="H29" s="141">
        <f t="shared" ref="H29:H30" si="3">SUM(E29*F29)</f>
        <v>0</v>
      </c>
      <c r="I29" s="142"/>
      <c r="J29" s="99"/>
    </row>
    <row r="30" spans="2:10" ht="26.1" customHeight="1" thickBot="1">
      <c r="B30" s="211"/>
      <c r="C30" s="143"/>
      <c r="D30" s="125"/>
      <c r="E30" s="126"/>
      <c r="F30" s="127"/>
      <c r="G30" s="128"/>
      <c r="H30" s="129">
        <f t="shared" si="3"/>
        <v>0</v>
      </c>
      <c r="I30" s="130"/>
      <c r="J30" s="107"/>
    </row>
    <row r="31" spans="2:10" ht="26.1" customHeight="1" thickBot="1">
      <c r="B31" s="212"/>
      <c r="C31" s="144"/>
      <c r="D31" s="114"/>
      <c r="E31" s="131"/>
      <c r="F31" s="205" t="s">
        <v>64</v>
      </c>
      <c r="G31" s="206"/>
      <c r="H31" s="132">
        <f>SUM(H29:H30)</f>
        <v>0</v>
      </c>
      <c r="I31" s="145" t="s">
        <v>129</v>
      </c>
      <c r="J31" s="146"/>
    </row>
    <row r="32" spans="2:10" ht="11.25" customHeight="1">
      <c r="B32" s="134"/>
      <c r="C32" s="147"/>
      <c r="D32" s="148"/>
      <c r="E32" s="149"/>
      <c r="F32" s="148"/>
      <c r="G32" s="121"/>
      <c r="H32" s="124"/>
      <c r="I32" s="150"/>
      <c r="J32" s="151"/>
    </row>
    <row r="33" spans="2:10" ht="26.1" customHeight="1">
      <c r="B33" s="203" t="s">
        <v>2</v>
      </c>
      <c r="C33" s="143"/>
      <c r="D33" s="125"/>
      <c r="E33" s="126"/>
      <c r="F33" s="127"/>
      <c r="G33" s="128"/>
      <c r="H33" s="129">
        <f t="shared" ref="H33:H38" si="4">SUM(E33*F33)</f>
        <v>0</v>
      </c>
      <c r="I33" s="130"/>
      <c r="J33" s="107"/>
    </row>
    <row r="34" spans="2:10" ht="26.1" customHeight="1">
      <c r="B34" s="203"/>
      <c r="C34" s="143"/>
      <c r="D34" s="125"/>
      <c r="E34" s="126"/>
      <c r="F34" s="127"/>
      <c r="G34" s="128"/>
      <c r="H34" s="129">
        <f t="shared" si="4"/>
        <v>0</v>
      </c>
      <c r="I34" s="130"/>
      <c r="J34" s="107"/>
    </row>
    <row r="35" spans="2:10" ht="26.1" customHeight="1">
      <c r="B35" s="203"/>
      <c r="C35" s="143"/>
      <c r="D35" s="125"/>
      <c r="E35" s="126"/>
      <c r="F35" s="127"/>
      <c r="G35" s="128"/>
      <c r="H35" s="129">
        <f t="shared" si="4"/>
        <v>0</v>
      </c>
      <c r="I35" s="130"/>
      <c r="J35" s="107"/>
    </row>
    <row r="36" spans="2:10" ht="26.1" customHeight="1">
      <c r="B36" s="203"/>
      <c r="C36" s="143"/>
      <c r="D36" s="125"/>
      <c r="E36" s="126"/>
      <c r="F36" s="127"/>
      <c r="G36" s="128"/>
      <c r="H36" s="129">
        <f t="shared" si="4"/>
        <v>0</v>
      </c>
      <c r="I36" s="130"/>
      <c r="J36" s="107"/>
    </row>
    <row r="37" spans="2:10" ht="26.1" customHeight="1">
      <c r="B37" s="203"/>
      <c r="C37" s="143"/>
      <c r="D37" s="125"/>
      <c r="E37" s="126"/>
      <c r="F37" s="127"/>
      <c r="G37" s="128"/>
      <c r="H37" s="129">
        <f t="shared" si="4"/>
        <v>0</v>
      </c>
      <c r="I37" s="130"/>
      <c r="J37" s="107"/>
    </row>
    <row r="38" spans="2:10" ht="26.1" customHeight="1" thickBot="1">
      <c r="B38" s="203"/>
      <c r="C38" s="143"/>
      <c r="D38" s="125"/>
      <c r="E38" s="126"/>
      <c r="F38" s="127"/>
      <c r="G38" s="128"/>
      <c r="H38" s="129">
        <f t="shared" si="4"/>
        <v>0</v>
      </c>
      <c r="I38" s="130"/>
      <c r="J38" s="107"/>
    </row>
    <row r="39" spans="2:10" ht="26.1" customHeight="1" thickBot="1">
      <c r="B39" s="213"/>
      <c r="C39" s="152"/>
      <c r="D39" s="114"/>
      <c r="E39" s="131"/>
      <c r="F39" s="205" t="s">
        <v>64</v>
      </c>
      <c r="G39" s="206"/>
      <c r="H39" s="132">
        <f>SUM(H33:H38)</f>
        <v>0</v>
      </c>
      <c r="I39" s="116" t="s">
        <v>129</v>
      </c>
      <c r="J39" s="113"/>
    </row>
    <row r="40" spans="2:10" ht="11.25" customHeight="1">
      <c r="B40" s="153"/>
      <c r="C40" s="154"/>
      <c r="D40" s="148"/>
      <c r="E40" s="149"/>
      <c r="F40" s="148"/>
      <c r="G40" s="121"/>
      <c r="H40" s="124"/>
      <c r="I40" s="123"/>
      <c r="J40" s="124"/>
    </row>
    <row r="41" spans="2:10" ht="26.1" customHeight="1">
      <c r="B41" s="202" t="s">
        <v>3</v>
      </c>
      <c r="C41" s="136"/>
      <c r="D41" s="137"/>
      <c r="E41" s="138"/>
      <c r="F41" s="139"/>
      <c r="G41" s="140"/>
      <c r="H41" s="141">
        <f>SUM(E41*F41)</f>
        <v>0</v>
      </c>
      <c r="I41" s="142"/>
      <c r="J41" s="99"/>
    </row>
    <row r="42" spans="2:10" ht="26.1" customHeight="1">
      <c r="B42" s="203"/>
      <c r="C42" s="143"/>
      <c r="D42" s="125"/>
      <c r="E42" s="126"/>
      <c r="F42" s="127"/>
      <c r="G42" s="128"/>
      <c r="H42" s="129">
        <f>SUM(E42*F42)</f>
        <v>0</v>
      </c>
      <c r="I42" s="130"/>
      <c r="J42" s="107"/>
    </row>
    <row r="43" spans="2:10" ht="26.1" customHeight="1">
      <c r="B43" s="203"/>
      <c r="C43" s="143"/>
      <c r="D43" s="125"/>
      <c r="E43" s="126"/>
      <c r="F43" s="127"/>
      <c r="G43" s="128"/>
      <c r="H43" s="129">
        <f>SUM(E43*F43)</f>
        <v>0</v>
      </c>
      <c r="I43" s="130"/>
      <c r="J43" s="107"/>
    </row>
    <row r="44" spans="2:10" ht="26.1" customHeight="1">
      <c r="B44" s="203"/>
      <c r="C44" s="143"/>
      <c r="D44" s="125"/>
      <c r="E44" s="126"/>
      <c r="F44" s="127"/>
      <c r="G44" s="128"/>
      <c r="H44" s="129">
        <f>SUM(E44*F44)</f>
        <v>0</v>
      </c>
      <c r="I44" s="130"/>
      <c r="J44" s="107"/>
    </row>
    <row r="45" spans="2:10" ht="26.1" customHeight="1" thickBot="1">
      <c r="B45" s="203"/>
      <c r="C45" s="143"/>
      <c r="D45" s="125"/>
      <c r="E45" s="126"/>
      <c r="F45" s="127"/>
      <c r="G45" s="128"/>
      <c r="H45" s="129">
        <f>SUM(E45*F45)</f>
        <v>0</v>
      </c>
      <c r="I45" s="130"/>
      <c r="J45" s="107"/>
    </row>
    <row r="46" spans="2:10" ht="26.1" customHeight="1" thickBot="1">
      <c r="B46" s="213"/>
      <c r="C46" s="152"/>
      <c r="D46" s="114"/>
      <c r="E46" s="131"/>
      <c r="F46" s="205" t="s">
        <v>64</v>
      </c>
      <c r="G46" s="206"/>
      <c r="H46" s="132">
        <f>SUM(H41:H45)</f>
        <v>0</v>
      </c>
      <c r="I46" s="116" t="s">
        <v>129</v>
      </c>
      <c r="J46" s="113"/>
    </row>
    <row r="47" spans="2:10" ht="11.25" customHeight="1">
      <c r="B47" s="153"/>
      <c r="C47" s="154"/>
      <c r="D47" s="148"/>
      <c r="E47" s="149"/>
      <c r="F47" s="148"/>
      <c r="G47" s="121"/>
      <c r="H47" s="124"/>
      <c r="I47" s="123"/>
      <c r="J47" s="124"/>
    </row>
    <row r="48" spans="2:10" ht="26.1" customHeight="1">
      <c r="B48" s="202" t="s">
        <v>5</v>
      </c>
      <c r="C48" s="136"/>
      <c r="D48" s="137"/>
      <c r="E48" s="138"/>
      <c r="F48" s="139"/>
      <c r="G48" s="140"/>
      <c r="H48" s="141">
        <f t="shared" ref="H48:H50" si="5">SUM(E48*F48)</f>
        <v>0</v>
      </c>
      <c r="I48" s="142"/>
      <c r="J48" s="99"/>
    </row>
    <row r="49" spans="2:10" ht="26.1" customHeight="1">
      <c r="B49" s="203"/>
      <c r="C49" s="143"/>
      <c r="D49" s="125"/>
      <c r="E49" s="126"/>
      <c r="F49" s="127"/>
      <c r="G49" s="128"/>
      <c r="H49" s="129">
        <f t="shared" si="5"/>
        <v>0</v>
      </c>
      <c r="I49" s="130"/>
      <c r="J49" s="107"/>
    </row>
    <row r="50" spans="2:10" ht="26.1" customHeight="1" thickBot="1">
      <c r="B50" s="203"/>
      <c r="C50" s="143"/>
      <c r="D50" s="125"/>
      <c r="E50" s="126"/>
      <c r="F50" s="127"/>
      <c r="G50" s="128"/>
      <c r="H50" s="129">
        <f t="shared" si="5"/>
        <v>0</v>
      </c>
      <c r="I50" s="130"/>
      <c r="J50" s="107"/>
    </row>
    <row r="51" spans="2:10" ht="26.1" customHeight="1" thickBot="1">
      <c r="B51" s="224"/>
      <c r="C51" s="144"/>
      <c r="D51" s="114"/>
      <c r="E51" s="131"/>
      <c r="F51" s="205" t="s">
        <v>64</v>
      </c>
      <c r="G51" s="206"/>
      <c r="H51" s="132">
        <f>SUM(H48:H50)</f>
        <v>0</v>
      </c>
      <c r="I51" s="116" t="s">
        <v>129</v>
      </c>
      <c r="J51" s="113"/>
    </row>
    <row r="52" spans="2:10" ht="11.25" customHeight="1">
      <c r="B52" s="157"/>
      <c r="C52" s="168"/>
      <c r="D52" s="169"/>
      <c r="E52" s="170"/>
      <c r="F52" s="128"/>
      <c r="G52" s="128"/>
      <c r="H52" s="167"/>
      <c r="I52" s="161"/>
      <c r="J52" s="167"/>
    </row>
    <row r="53" spans="2:10" ht="26.1" customHeight="1">
      <c r="B53" s="202" t="s">
        <v>136</v>
      </c>
      <c r="C53" s="165"/>
      <c r="D53" s="137"/>
      <c r="E53" s="138"/>
      <c r="F53" s="139"/>
      <c r="G53" s="140"/>
      <c r="H53" s="141">
        <f>SUM(E53*F53)</f>
        <v>0</v>
      </c>
      <c r="I53" s="142"/>
      <c r="J53" s="99"/>
    </row>
    <row r="54" spans="2:10" ht="26.1" customHeight="1" thickBot="1">
      <c r="B54" s="203"/>
      <c r="C54" s="166"/>
      <c r="D54" s="125"/>
      <c r="E54" s="126"/>
      <c r="F54" s="127"/>
      <c r="G54" s="128"/>
      <c r="H54" s="129">
        <f>SUM(E54*F54)</f>
        <v>0</v>
      </c>
      <c r="I54" s="130"/>
      <c r="J54" s="107"/>
    </row>
    <row r="55" spans="2:10" ht="26.1" customHeight="1" thickBot="1">
      <c r="B55" s="204"/>
      <c r="C55" s="144"/>
      <c r="D55" s="114"/>
      <c r="E55" s="131"/>
      <c r="F55" s="205" t="s">
        <v>64</v>
      </c>
      <c r="G55" s="206"/>
      <c r="H55" s="132">
        <f>SUM(H53:H54)</f>
        <v>0</v>
      </c>
      <c r="I55" s="116" t="s">
        <v>129</v>
      </c>
      <c r="J55" s="113"/>
    </row>
    <row r="56" spans="2:10" ht="11.25" customHeight="1">
      <c r="B56" s="155"/>
      <c r="C56" s="147"/>
      <c r="D56" s="148"/>
      <c r="E56" s="149"/>
      <c r="F56" s="148"/>
      <c r="G56" s="121"/>
      <c r="H56" s="124"/>
      <c r="I56" s="123"/>
      <c r="J56" s="124"/>
    </row>
    <row r="57" spans="2:10" ht="26.1" customHeight="1">
      <c r="B57" s="202" t="s">
        <v>140</v>
      </c>
      <c r="C57" s="136"/>
      <c r="D57" s="137"/>
      <c r="E57" s="138"/>
      <c r="F57" s="139"/>
      <c r="G57" s="140"/>
      <c r="H57" s="141">
        <f>SUM(E57*F57)</f>
        <v>0</v>
      </c>
      <c r="I57" s="142"/>
      <c r="J57" s="99"/>
    </row>
    <row r="58" spans="2:10" ht="26.1" customHeight="1" thickBot="1">
      <c r="B58" s="203"/>
      <c r="C58" s="143"/>
      <c r="D58" s="125"/>
      <c r="E58" s="126"/>
      <c r="F58" s="127"/>
      <c r="G58" s="128"/>
      <c r="H58" s="129">
        <f>SUM(E58*F58)</f>
        <v>0</v>
      </c>
      <c r="I58" s="130"/>
      <c r="J58" s="107"/>
    </row>
    <row r="59" spans="2:10" ht="26.1" customHeight="1" thickBot="1">
      <c r="B59" s="204"/>
      <c r="C59" s="144"/>
      <c r="D59" s="114"/>
      <c r="E59" s="131"/>
      <c r="F59" s="205" t="s">
        <v>64</v>
      </c>
      <c r="G59" s="206"/>
      <c r="H59" s="132">
        <f>SUM(H57:H58)</f>
        <v>0</v>
      </c>
      <c r="I59" s="116" t="s">
        <v>129</v>
      </c>
      <c r="J59" s="113"/>
    </row>
    <row r="60" spans="2:10" ht="11.25" customHeight="1">
      <c r="B60" s="155"/>
      <c r="C60" s="147"/>
      <c r="D60" s="148"/>
      <c r="E60" s="149"/>
      <c r="F60" s="148"/>
      <c r="G60" s="121"/>
      <c r="H60" s="124"/>
      <c r="I60" s="123"/>
      <c r="J60" s="124"/>
    </row>
    <row r="61" spans="2:10" ht="26.1" customHeight="1">
      <c r="B61" s="202" t="s">
        <v>7</v>
      </c>
      <c r="C61" s="136"/>
      <c r="D61" s="137"/>
      <c r="E61" s="138"/>
      <c r="F61" s="139"/>
      <c r="G61" s="140"/>
      <c r="H61" s="141"/>
      <c r="I61" s="142"/>
      <c r="J61" s="99"/>
    </row>
    <row r="62" spans="2:10" ht="26.1" customHeight="1">
      <c r="B62" s="203"/>
      <c r="C62" s="143"/>
      <c r="D62" s="125"/>
      <c r="E62" s="126"/>
      <c r="F62" s="127"/>
      <c r="G62" s="128"/>
      <c r="H62" s="129"/>
      <c r="I62" s="130"/>
      <c r="J62" s="107"/>
    </row>
    <row r="63" spans="2:10" ht="26.1" customHeight="1">
      <c r="B63" s="203"/>
      <c r="C63" s="143"/>
      <c r="D63" s="125"/>
      <c r="E63" s="126"/>
      <c r="F63" s="127"/>
      <c r="G63" s="128"/>
      <c r="H63" s="129"/>
      <c r="I63" s="130"/>
      <c r="J63" s="107"/>
    </row>
    <row r="64" spans="2:10" ht="26.1" customHeight="1">
      <c r="B64" s="203"/>
      <c r="C64" s="143"/>
      <c r="D64" s="125"/>
      <c r="E64" s="126"/>
      <c r="F64" s="127"/>
      <c r="G64" s="128"/>
      <c r="H64" s="129"/>
      <c r="I64" s="130"/>
      <c r="J64" s="107"/>
    </row>
    <row r="65" spans="2:10" ht="26.1" customHeight="1">
      <c r="B65" s="203"/>
      <c r="C65" s="143"/>
      <c r="D65" s="125"/>
      <c r="E65" s="126"/>
      <c r="F65" s="127"/>
      <c r="G65" s="128"/>
      <c r="H65" s="129"/>
      <c r="I65" s="130"/>
      <c r="J65" s="107"/>
    </row>
    <row r="66" spans="2:10" ht="26.1" customHeight="1">
      <c r="B66" s="203"/>
      <c r="C66" s="143"/>
      <c r="D66" s="125"/>
      <c r="E66" s="126"/>
      <c r="F66" s="127"/>
      <c r="G66" s="128"/>
      <c r="H66" s="129"/>
      <c r="I66" s="130"/>
      <c r="J66" s="107"/>
    </row>
    <row r="67" spans="2:10" ht="26.1" customHeight="1">
      <c r="B67" s="203"/>
      <c r="C67" s="143"/>
      <c r="D67" s="125"/>
      <c r="E67" s="126"/>
      <c r="F67" s="127"/>
      <c r="G67" s="128"/>
      <c r="H67" s="129"/>
      <c r="I67" s="130"/>
      <c r="J67" s="107"/>
    </row>
    <row r="68" spans="2:10" ht="26.1" customHeight="1">
      <c r="B68" s="203"/>
      <c r="C68" s="143"/>
      <c r="D68" s="125"/>
      <c r="E68" s="126"/>
      <c r="F68" s="127"/>
      <c r="G68" s="128"/>
      <c r="H68" s="129"/>
      <c r="I68" s="130"/>
      <c r="J68" s="107"/>
    </row>
    <row r="69" spans="2:10" ht="26.1" customHeight="1">
      <c r="B69" s="203"/>
      <c r="C69" s="143"/>
      <c r="D69" s="125"/>
      <c r="E69" s="126"/>
      <c r="F69" s="127"/>
      <c r="G69" s="128"/>
      <c r="H69" s="129"/>
      <c r="I69" s="130"/>
      <c r="J69" s="107"/>
    </row>
    <row r="70" spans="2:10" ht="26.1" customHeight="1" thickBot="1">
      <c r="B70" s="203"/>
      <c r="C70" s="143"/>
      <c r="D70" s="125"/>
      <c r="E70" s="126"/>
      <c r="F70" s="127"/>
      <c r="G70" s="128"/>
      <c r="H70" s="129"/>
      <c r="I70" s="130"/>
      <c r="J70" s="107"/>
    </row>
    <row r="71" spans="2:10" ht="26.1" customHeight="1" thickBot="1">
      <c r="B71" s="204"/>
      <c r="C71" s="144"/>
      <c r="D71" s="114"/>
      <c r="E71" s="131"/>
      <c r="F71" s="205" t="s">
        <v>64</v>
      </c>
      <c r="G71" s="206"/>
      <c r="H71" s="132">
        <f>SUM(H61:H70)</f>
        <v>0</v>
      </c>
      <c r="I71" s="116" t="s">
        <v>129</v>
      </c>
      <c r="J71" s="113"/>
    </row>
    <row r="72" spans="2:10" ht="11.25" customHeight="1" thickBot="1">
      <c r="B72" s="156"/>
      <c r="C72" s="157"/>
      <c r="D72" s="158"/>
      <c r="E72" s="159"/>
      <c r="F72" s="158"/>
      <c r="G72" s="128"/>
      <c r="H72" s="160"/>
      <c r="I72" s="161"/>
      <c r="J72" s="160"/>
    </row>
    <row r="73" spans="2:10" ht="39.950000000000003" customHeight="1" thickBot="1">
      <c r="B73" s="162" t="s">
        <v>4</v>
      </c>
      <c r="C73" s="207"/>
      <c r="D73" s="208"/>
      <c r="E73" s="208"/>
      <c r="F73" s="208"/>
      <c r="G73" s="209"/>
      <c r="H73" s="132">
        <f>SUM(H71,H59,H51,H46,H39,H31,H27,H19,H15,H12)</f>
        <v>0</v>
      </c>
      <c r="I73" s="163"/>
      <c r="J73" s="113">
        <f>SUM(J71,J59,J51,J46,J39,J31,J27,J19,J15,J12)</f>
        <v>0</v>
      </c>
    </row>
    <row r="74" spans="2:10">
      <c r="B74" s="164"/>
      <c r="C74" s="164"/>
      <c r="D74" s="164"/>
      <c r="E74" s="164"/>
      <c r="F74" s="164"/>
      <c r="G74" s="164"/>
      <c r="H74" s="164"/>
      <c r="I74" s="164"/>
      <c r="J74" s="164"/>
    </row>
    <row r="75" spans="2:10" ht="20.100000000000001" customHeight="1">
      <c r="B75" s="223" t="s">
        <v>18</v>
      </c>
      <c r="C75" s="223"/>
      <c r="D75" s="223"/>
      <c r="E75" s="223"/>
      <c r="F75" s="164"/>
      <c r="G75" s="164"/>
      <c r="H75" s="164"/>
      <c r="I75" s="164"/>
      <c r="J75" s="164"/>
    </row>
    <row r="76" spans="2:10" ht="20.100000000000001" customHeight="1">
      <c r="B76" s="223" t="s">
        <v>130</v>
      </c>
      <c r="C76" s="223"/>
      <c r="D76" s="223"/>
      <c r="E76" s="223"/>
      <c r="F76" s="164"/>
      <c r="G76" s="164"/>
      <c r="H76" s="164"/>
      <c r="I76" s="164"/>
      <c r="J76" s="164"/>
    </row>
    <row r="77" spans="2:10" ht="20.100000000000001" customHeight="1">
      <c r="B77" s="223" t="s">
        <v>124</v>
      </c>
      <c r="C77" s="223"/>
      <c r="D77" s="223"/>
      <c r="E77" s="223"/>
      <c r="F77" s="164"/>
      <c r="G77" s="164"/>
      <c r="H77" s="164"/>
      <c r="I77" s="164"/>
      <c r="J77" s="164"/>
    </row>
  </sheetData>
  <mergeCells count="32">
    <mergeCell ref="F15:G15"/>
    <mergeCell ref="B75:E75"/>
    <mergeCell ref="B76:E76"/>
    <mergeCell ref="B6:B12"/>
    <mergeCell ref="B13:B15"/>
    <mergeCell ref="B17:B19"/>
    <mergeCell ref="B20:B27"/>
    <mergeCell ref="B53:B55"/>
    <mergeCell ref="F55:G55"/>
    <mergeCell ref="B77:E77"/>
    <mergeCell ref="B41:B46"/>
    <mergeCell ref="F46:G46"/>
    <mergeCell ref="B48:B51"/>
    <mergeCell ref="F51:G51"/>
    <mergeCell ref="B57:B59"/>
    <mergeCell ref="F59:G59"/>
    <mergeCell ref="B2:D2"/>
    <mergeCell ref="E2:J2"/>
    <mergeCell ref="B61:B71"/>
    <mergeCell ref="F71:G71"/>
    <mergeCell ref="C73:G73"/>
    <mergeCell ref="F19:G19"/>
    <mergeCell ref="F27:G27"/>
    <mergeCell ref="B29:B31"/>
    <mergeCell ref="F31:G31"/>
    <mergeCell ref="B33:B39"/>
    <mergeCell ref="F39:G39"/>
    <mergeCell ref="B4:B5"/>
    <mergeCell ref="D4:H4"/>
    <mergeCell ref="I4:J4"/>
    <mergeCell ref="F5:G5"/>
    <mergeCell ref="F12:G12"/>
  </mergeCells>
  <phoneticPr fontId="1"/>
  <dataValidations count="3">
    <dataValidation type="list" allowBlank="1" showInputMessage="1" showErrorMessage="1" sqref="I12 I19"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8 I60 I56 I47 I72 I40"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2022-07-15T05:24:28Z</dcterms:modified>
</cp:coreProperties>
</file>