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8_{55FAC1F5-DBCE-4697-A6A1-F0E5F6CEDF0D}" xr6:coauthVersionLast="36" xr6:coauthVersionMax="36" xr10:uidLastSave="{00000000-0000-0000-0000-000000000000}"/>
  <bookViews>
    <workbookView xWindow="7820" yWindow="520" windowWidth="14360" windowHeight="16060" activeTab="2" xr2:uid="{00000000-000D-0000-FFFF-FFFF00000000}"/>
  </bookViews>
  <sheets>
    <sheet name="記入例 " sheetId="6" r:id="rId1"/>
    <sheet name="注意事項" sheetId="4" r:id="rId2"/>
    <sheet name="経費内訳書" sheetId="5" r:id="rId3"/>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6" i="6" l="1"/>
  <c r="H58" i="6" s="1"/>
  <c r="H57" i="6"/>
  <c r="H18" i="6"/>
  <c r="J20" i="6" s="1"/>
  <c r="J81" i="6" s="1"/>
  <c r="H19" i="6"/>
  <c r="H5" i="6"/>
  <c r="H6" i="6"/>
  <c r="H7" i="6"/>
  <c r="H8" i="6"/>
  <c r="H9" i="6"/>
  <c r="H10" i="6"/>
  <c r="H11" i="6"/>
  <c r="H12" i="6"/>
  <c r="J13" i="6"/>
  <c r="H65" i="6"/>
  <c r="H66" i="6"/>
  <c r="H67" i="6"/>
  <c r="H68" i="6"/>
  <c r="H69" i="6"/>
  <c r="H70" i="6"/>
  <c r="H71" i="6"/>
  <c r="H72" i="6"/>
  <c r="H73" i="6"/>
  <c r="H74" i="6"/>
  <c r="H75" i="6"/>
  <c r="H76" i="6"/>
  <c r="H77" i="6"/>
  <c r="H78" i="6"/>
  <c r="H79" i="6"/>
  <c r="H61" i="6"/>
  <c r="H62" i="6"/>
  <c r="H63" i="6"/>
  <c r="H51" i="6"/>
  <c r="H54" i="6" s="1"/>
  <c r="H81" i="6" s="1"/>
  <c r="H52" i="6"/>
  <c r="H53" i="6"/>
  <c r="H43" i="6"/>
  <c r="H49" i="6" s="1"/>
  <c r="H44" i="6"/>
  <c r="H45" i="6"/>
  <c r="H46" i="6"/>
  <c r="H47" i="6"/>
  <c r="H48" i="6"/>
  <c r="H36" i="6"/>
  <c r="H37" i="6"/>
  <c r="H38" i="6"/>
  <c r="H39" i="6"/>
  <c r="H40" i="6"/>
  <c r="H41" i="6"/>
  <c r="H32" i="6"/>
  <c r="H33" i="6"/>
  <c r="H34" i="6"/>
  <c r="H21" i="6"/>
  <c r="H30" i="6" s="1"/>
  <c r="H22" i="6"/>
  <c r="H23" i="6"/>
  <c r="H24" i="6"/>
  <c r="H25" i="6"/>
  <c r="H26" i="6"/>
  <c r="H27" i="6"/>
  <c r="H28" i="6"/>
  <c r="H29" i="6"/>
  <c r="H20" i="6"/>
  <c r="H14" i="6"/>
  <c r="H16" i="6" s="1"/>
  <c r="H15" i="6"/>
  <c r="H13" i="6"/>
  <c r="H16" i="5"/>
  <c r="J18" i="5" s="1"/>
  <c r="H17" i="5"/>
  <c r="H5" i="5"/>
  <c r="J11" i="5" s="1"/>
  <c r="H6" i="5"/>
  <c r="H7" i="5"/>
  <c r="H8" i="5"/>
  <c r="H9" i="5"/>
  <c r="H10" i="5"/>
  <c r="H67" i="5"/>
  <c r="H53" i="5"/>
  <c r="H54" i="5"/>
  <c r="H55" i="5"/>
  <c r="H49" i="5"/>
  <c r="H51" i="5" s="1"/>
  <c r="H50" i="5"/>
  <c r="H44" i="5"/>
  <c r="H47" i="5" s="1"/>
  <c r="H45" i="5"/>
  <c r="H46" i="5"/>
  <c r="H37" i="5"/>
  <c r="H42" i="5" s="1"/>
  <c r="H38" i="5"/>
  <c r="H39" i="5"/>
  <c r="H40" i="5"/>
  <c r="H41" i="5"/>
  <c r="H29" i="5"/>
  <c r="H30" i="5"/>
  <c r="H31" i="5"/>
  <c r="H32" i="5"/>
  <c r="H33" i="5"/>
  <c r="H34" i="5"/>
  <c r="H35" i="5"/>
  <c r="H25" i="5"/>
  <c r="H27" i="5" s="1"/>
  <c r="H26" i="5"/>
  <c r="H18" i="5"/>
  <c r="H23" i="5" s="1"/>
  <c r="H19" i="5"/>
  <c r="H20" i="5"/>
  <c r="H21" i="5"/>
  <c r="H22" i="5"/>
  <c r="H12" i="5"/>
  <c r="H13" i="5"/>
  <c r="H14" i="5"/>
  <c r="H11" i="5"/>
  <c r="J69" i="5" l="1"/>
  <c r="H69" i="5"/>
</calcChain>
</file>

<file path=xl/sharedStrings.xml><?xml version="1.0" encoding="utf-8"?>
<sst xmlns="http://schemas.openxmlformats.org/spreadsheetml/2006/main" count="245" uniqueCount="142">
  <si>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</si>
  <si>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</si>
  <si>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</si>
  <si>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</si>
  <si>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</si>
  <si>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</si>
  <si>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</si>
  <si>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</si>
  <si>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</si>
  <si>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</si>
  <si>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</si>
  <si>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</si>
  <si>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</si>
  <si>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</si>
  <si>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</si>
  <si>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</si>
  <si>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</si>
  <si>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</si>
  <si>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</si>
  <si>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</si>
  <si>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</si>
  <si>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</si>
  <si>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</si>
  <si>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</si>
  <si>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</si>
  <si>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</si>
  <si>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</si>
  <si>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</si>
  <si>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</si>
  <si>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</si>
  <si>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</si>
  <si>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</si>
  <si>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</si>
  <si>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</si>
  <si>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</si>
  <si>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</si>
  <si>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</si>
  <si>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</si>
  <si>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</si>
  <si>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</si>
  <si>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</si>
  <si>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</si>
  <si>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</si>
  <si>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</si>
  <si>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</si>
  <si>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</si>
  <si>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</si>
  <si>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</si>
  <si>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</si>
  <si>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</si>
  <si>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</si>
  <si>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</si>
  <si>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</si>
  <si>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</si>
  <si>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</si>
  <si>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</si>
  <si>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</si>
  <si>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</si>
  <si>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</si>
  <si>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</si>
  <si>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</si>
  <si>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</si>
  <si>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</si>
  <si>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</si>
  <si>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</si>
  <si>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</si>
  <si>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</si>
  <si>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謝礼費</t>
    <rPh sb="0" eb="2">
      <t>シャレイ</t>
    </rPh>
    <rPh sb="2" eb="3">
      <t>ヒ</t>
    </rPh>
    <phoneticPr fontId="1"/>
  </si>
  <si>
    <t>キャスト（佐藤　太郎）</t>
    <rPh sb="5" eb="7">
      <t>サトウ</t>
    </rPh>
    <rPh sb="8" eb="10">
      <t>タロウ</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</si>
  <si>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</si>
  <si>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</si>
  <si>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</si>
  <si>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</si>
  <si>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</si>
  <si>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【謝礼費】</t>
  </si>
  <si>
    <t>＊1人1日　上限50,000円とする。</t>
  </si>
  <si>
    <t>【宿泊費】</t>
  </si>
  <si>
    <t>＊宿泊費用は、1人1泊上限15,000円とする。</t>
  </si>
  <si>
    <t>＊旅行代理店などに宿泊等を一括して発注する場合は、1人1泊の単価が</t>
  </si>
  <si>
    <t>わかるよう、お見積書もしくは別表に内訳を記載したものを頂くこと。</t>
  </si>
  <si>
    <t>＊理事長が必要と認める区間の航空賃</t>
  </si>
  <si>
    <t>＊片道国内航空賃は1人上限30,000円とする。</t>
  </si>
  <si>
    <t>＊片道国際航空賃は1人上限150,000円とする。</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</si>
  <si>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</si>
  <si>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</si>
  <si>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</si>
  <si>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</si>
  <si>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</si>
  <si>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</si>
  <si>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</si>
  <si>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</si>
  <si>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</si>
  <si>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</si>
  <si>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</si>
  <si>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</si>
  <si>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</si>
  <si>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＊各単価は税込み金額で記載する。</t>
  </si>
  <si>
    <t>＊交付決定通知日の翌日から発生する経費を対象とする</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</si>
  <si>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</si>
  <si>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</si>
  <si>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</si>
  <si>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</si>
  <si>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</si>
  <si>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</si>
  <si>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</si>
  <si>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</si>
  <si>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</si>
  <si>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</si>
  <si>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</si>
  <si>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＊経費の条件や記載方法は、助成金要綱、経費記入例でご確認ください。</t>
    <rPh sb="1" eb="3">
      <t>ケイヒ</t>
    </rPh>
    <rPh sb="4" eb="6">
      <t>ジョウケン</t>
    </rPh>
    <rPh sb="7" eb="9">
      <t>キサイ</t>
    </rPh>
    <rPh sb="9" eb="11">
      <t>ホウホウ</t>
    </rPh>
    <rPh sb="13" eb="16">
      <t>ジョセイキン</t>
    </rPh>
    <rPh sb="16" eb="18">
      <t>ヨウコウ</t>
    </rPh>
    <rPh sb="19" eb="21">
      <t>ケイヒ</t>
    </rPh>
    <rPh sb="21" eb="23">
      <t>キニュウ</t>
    </rPh>
    <rPh sb="23" eb="24">
      <t>レイ</t>
    </rPh>
    <rPh sb="26" eb="28">
      <t>カクニン</t>
    </rPh>
    <phoneticPr fontId="1"/>
  </si>
  <si>
    <t>１/2</t>
  </si>
  <si>
    <t>１/2</t>
    <phoneticPr fontId="1"/>
  </si>
  <si>
    <t>人件費</t>
    <rPh sb="0" eb="3">
      <t>ジンケンヒ</t>
    </rPh>
    <phoneticPr fontId="1"/>
  </si>
  <si>
    <t>ローカライズ費（本編制作は対象外）</t>
    <rPh sb="6" eb="7">
      <t>ヒ</t>
    </rPh>
    <rPh sb="8" eb="10">
      <t>ホンペン</t>
    </rPh>
    <rPh sb="10" eb="12">
      <t>セイサク</t>
    </rPh>
    <rPh sb="13" eb="16">
      <t>タイショウガイ</t>
    </rPh>
    <phoneticPr fontId="1"/>
  </si>
  <si>
    <t>往復旅費</t>
    <rPh sb="0" eb="2">
      <t>オウフク</t>
    </rPh>
    <rPh sb="2" eb="4">
      <t>リョヒ</t>
    </rPh>
    <phoneticPr fontId="1"/>
  </si>
  <si>
    <t>【2分の1の算定方法】</t>
    <phoneticPr fontId="1"/>
  </si>
  <si>
    <t>例）経費金額【19,440円÷2＝9,720】→千円未満を切り捨てし9,000円と記入</t>
    <phoneticPr fontId="1"/>
  </si>
  <si>
    <t>＊1/2を用いて算定した数字に千円未満の端数が生じた場合は、これを切り捨てる</t>
    <phoneticPr fontId="1"/>
  </si>
  <si>
    <t>【往復旅費】</t>
    <rPh sb="1" eb="3">
      <t>オウフク</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</si>
  <si>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</si>
  <si>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</si>
  <si>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</si>
  <si>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</si>
  <si>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t>【ドキュメンタリー支援助成金】</t>
    <rPh sb="9" eb="11">
      <t>シエン</t>
    </rPh>
    <rPh sb="11" eb="14">
      <t>ジョセイキン</t>
    </rPh>
    <phoneticPr fontId="1"/>
  </si>
  <si>
    <t>＊申請者の社内スタッフが本事業に従事する経費も対象内。</t>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</si>
  <si>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</si>
  <si>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１/3</t>
    <phoneticPr fontId="1"/>
  </si>
  <si>
    <t>H</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</si>
  <si>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</si>
  <si>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</si>
  <si>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</si>
  <si>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</si>
  <si>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</si>
  <si>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</si>
  <si>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</si>
  <si>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1/2</t>
    <phoneticPr fontId="1"/>
  </si>
  <si>
    <t>１/2</t>
    <phoneticPr fontId="1"/>
  </si>
  <si>
    <r>
      <t>＊経費は</t>
    </r>
    <r>
      <rPr>
        <b/>
        <sz val="12"/>
        <color rgb="FFFF0000"/>
        <rFont val="ＭＳ 明朝"/>
        <family val="1"/>
        <charset val="128"/>
      </rPr>
      <t>税抜き</t>
    </r>
    <r>
      <rPr>
        <b/>
        <sz val="12"/>
        <color theme="1"/>
        <rFont val="ＭＳ 明朝"/>
        <family val="1"/>
        <charset val="128"/>
      </rPr>
      <t>で記載ください。</t>
    </r>
    <rPh sb="1" eb="3">
      <t>ケイヒ</t>
    </rPh>
    <rPh sb="4" eb="5">
      <t>ゼイ</t>
    </rPh>
    <rPh sb="5" eb="6">
      <t>ヌ</t>
    </rPh>
    <rPh sb="8" eb="10">
      <t>キサイ</t>
    </rPh>
    <phoneticPr fontId="1"/>
  </si>
  <si>
    <t>ローカライズ費</t>
    <rPh sb="6" eb="7">
      <t>ヒ</t>
    </rPh>
    <phoneticPr fontId="1"/>
  </si>
  <si>
    <t>助成金交付予定額</t>
    <rPh sb="0" eb="3">
      <t>ジョセイキン</t>
    </rPh>
    <rPh sb="3" eb="5">
      <t>コウフ</t>
    </rPh>
    <rPh sb="5" eb="7">
      <t>ヨテイ</t>
    </rPh>
    <rPh sb="7" eb="8">
      <t>ガク</t>
    </rPh>
    <phoneticPr fontId="1"/>
  </si>
  <si>
    <t>助成対象経費/見積額</t>
    <phoneticPr fontId="1"/>
  </si>
  <si>
    <r>
      <t>別紙2</t>
    </r>
    <r>
      <rPr>
        <b/>
        <sz val="12"/>
        <rFont val="ＭＳ 明朝"/>
        <family val="1"/>
        <charset val="128"/>
      </rPr>
      <t>　企画型・ﾄﾚｰﾗー　国際共同制作助成金　経</t>
    </r>
    <r>
      <rPr>
        <b/>
        <sz val="12"/>
        <color theme="1"/>
        <rFont val="ＭＳ 明朝"/>
        <family val="1"/>
        <charset val="128"/>
      </rPr>
      <t>費内訳書(申請時提出)</t>
    </r>
    <rPh sb="4" eb="6">
      <t>キカク</t>
    </rPh>
    <rPh sb="6" eb="7">
      <t>ガタ</t>
    </rPh>
    <rPh sb="14" eb="16">
      <t>コクサイ</t>
    </rPh>
    <rPh sb="16" eb="18">
      <t>キョウドウ</t>
    </rPh>
    <rPh sb="18" eb="20">
      <t>セイサク</t>
    </rPh>
    <rPh sb="20" eb="23">
      <t>ジョセイキン</t>
    </rPh>
    <rPh sb="24" eb="26">
      <t>ケイヒ</t>
    </rPh>
    <rPh sb="30" eb="33">
      <t>シンセイジ</t>
    </rPh>
    <rPh sb="33" eb="3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</si>
</sst>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sz val="11"/>
      <color theme="0" tint="-0.499984740745262"/>
      <name val="Yu Gothic"/>
      <family val="2"/>
      <scheme val="minor"/>
    </font>
    <font>
      <b/>
      <sz val="14"/>
      <color theme="0"/>
      <name val="Yu Gothic"/>
      <family val="3"/>
      <charset val="128"/>
      <scheme val="minor"/>
    </font>
    <font>
      <b/>
      <sz val="16"/>
      <color rgb="FFFF0000"/>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128">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 xfId="0" applyFont="1" applyBorder="1" applyAlignment="1">
      <alignment horizontal="center" vertical="center" wrapText="1"/>
    </xf>
    <xf numFmtId="0" fontId="11" fillId="0" borderId="0" xfId="0" applyFont="1"/>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0" xfId="0" applyFont="1" applyAlignment="1">
      <alignment horizontal="left"/>
    </xf>
    <xf numFmtId="0" fontId="12" fillId="4" borderId="0" xfId="0" applyFont="1" applyFill="1" applyAlignment="1">
      <alignment horizontal="left"/>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81"/>
  <sheetViews>
    <sheetView showGridLines="0" zoomScale="60" zoomScaleNormal="60" workbookViewId="0">
      <selection activeCell="D10" sqref="D10"/>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99" t="s">
        <v>125</v>
      </c>
      <c r="C1" s="99"/>
      <c r="D1" s="99"/>
      <c r="E1" s="99"/>
      <c r="F1" s="99"/>
      <c r="G1" s="99"/>
      <c r="H1" s="99"/>
      <c r="I1" s="99"/>
      <c r="J1" s="99"/>
    </row>
    <row r="2" spans="2:10">
      <c r="I2" s="19" t="s">
        <v>126</v>
      </c>
    </row>
    <row r="3" spans="2:10" ht="26" customHeight="1">
      <c r="B3" s="100" t="s">
        <v>0</v>
      </c>
      <c r="C3" s="34" t="s">
        <v>16</v>
      </c>
      <c r="D3" s="100" t="s">
        <v>140</v>
      </c>
      <c r="E3" s="102"/>
      <c r="F3" s="102"/>
      <c r="G3" s="102"/>
      <c r="H3" s="102"/>
      <c r="I3" s="103" t="s">
        <v>139</v>
      </c>
      <c r="J3" s="104"/>
    </row>
    <row r="4" spans="2:10" ht="26" customHeight="1">
      <c r="B4" s="101"/>
      <c r="C4" s="33" t="s">
        <v>17</v>
      </c>
      <c r="D4" s="15" t="s">
        <v>1</v>
      </c>
      <c r="E4" s="16" t="s">
        <v>8</v>
      </c>
      <c r="F4" s="105" t="s">
        <v>9</v>
      </c>
      <c r="G4" s="106"/>
      <c r="H4" s="17" t="s">
        <v>11</v>
      </c>
      <c r="I4" s="18" t="s">
        <v>12</v>
      </c>
      <c r="J4" s="17" t="s">
        <v>13</v>
      </c>
    </row>
    <row r="5" spans="2:10" ht="26" customHeight="1">
      <c r="B5" s="107" t="s">
        <v>10</v>
      </c>
      <c r="C5" s="91"/>
      <c r="D5" s="2" t="s">
        <v>119</v>
      </c>
      <c r="E5" s="9">
        <v>15000</v>
      </c>
      <c r="F5" s="11">
        <v>1</v>
      </c>
      <c r="G5" s="90" t="s">
        <v>62</v>
      </c>
      <c r="H5" s="13">
        <f t="shared" ref="H5:H12" si="0">SUM(E5*F5)</f>
        <v>15000</v>
      </c>
      <c r="I5" s="39"/>
      <c r="J5" s="40"/>
    </row>
    <row r="6" spans="2:10" ht="26" customHeight="1">
      <c r="B6" s="108"/>
      <c r="C6" s="92"/>
      <c r="D6" s="3" t="s">
        <v>120</v>
      </c>
      <c r="E6" s="10">
        <v>18000</v>
      </c>
      <c r="F6" s="12">
        <v>1</v>
      </c>
      <c r="G6" s="8" t="s">
        <v>62</v>
      </c>
      <c r="H6" s="14">
        <f t="shared" si="0"/>
        <v>18000</v>
      </c>
      <c r="I6" s="41"/>
      <c r="J6" s="42"/>
    </row>
    <row r="7" spans="2:10" ht="26" customHeight="1">
      <c r="B7" s="108"/>
      <c r="C7" s="92"/>
      <c r="D7" s="3" t="s">
        <v>121</v>
      </c>
      <c r="E7" s="10">
        <v>30000</v>
      </c>
      <c r="F7" s="12">
        <v>1</v>
      </c>
      <c r="G7" s="8" t="s">
        <v>127</v>
      </c>
      <c r="H7" s="14">
        <f t="shared" si="0"/>
        <v>30000</v>
      </c>
      <c r="I7" s="41"/>
      <c r="J7" s="42"/>
    </row>
    <row r="8" spans="2:10" ht="26" customHeight="1">
      <c r="B8" s="108"/>
      <c r="C8" s="92"/>
      <c r="D8" s="3" t="s">
        <v>61</v>
      </c>
      <c r="E8" s="10">
        <v>15000</v>
      </c>
      <c r="F8" s="12">
        <v>1</v>
      </c>
      <c r="G8" s="8" t="s">
        <v>15</v>
      </c>
      <c r="H8" s="14">
        <f t="shared" si="0"/>
        <v>15000</v>
      </c>
      <c r="I8" s="41"/>
      <c r="J8" s="42"/>
    </row>
    <row r="9" spans="2:10" ht="26" customHeight="1">
      <c r="B9" s="108"/>
      <c r="C9" s="92"/>
      <c r="D9" s="3" t="s">
        <v>60</v>
      </c>
      <c r="E9" s="10">
        <v>200</v>
      </c>
      <c r="F9" s="12">
        <v>6</v>
      </c>
      <c r="G9" s="8" t="s">
        <v>34</v>
      </c>
      <c r="H9" s="14">
        <f t="shared" si="0"/>
        <v>1200</v>
      </c>
      <c r="I9" s="41"/>
      <c r="J9" s="42"/>
    </row>
    <row r="10" spans="2:10" ht="26" customHeight="1">
      <c r="B10" s="108"/>
      <c r="C10" s="92"/>
      <c r="D10" s="3" t="s">
        <v>122</v>
      </c>
      <c r="E10" s="10">
        <v>3000</v>
      </c>
      <c r="F10" s="12">
        <v>1</v>
      </c>
      <c r="G10" s="8" t="s">
        <v>128</v>
      </c>
      <c r="H10" s="14">
        <f t="shared" si="0"/>
        <v>3000</v>
      </c>
      <c r="I10" s="41"/>
      <c r="J10" s="42"/>
    </row>
    <row r="11" spans="2:10" ht="26" customHeight="1">
      <c r="B11" s="108"/>
      <c r="C11" s="92"/>
      <c r="D11" s="3" t="s">
        <v>57</v>
      </c>
      <c r="E11" s="10">
        <v>15000</v>
      </c>
      <c r="F11" s="12">
        <v>1</v>
      </c>
      <c r="G11" s="8" t="s">
        <v>15</v>
      </c>
      <c r="H11" s="14">
        <f t="shared" si="0"/>
        <v>15000</v>
      </c>
      <c r="I11" s="41"/>
      <c r="J11" s="42"/>
    </row>
    <row r="12" spans="2:10" ht="26" customHeight="1" thickBot="1">
      <c r="B12" s="108"/>
      <c r="C12" s="92"/>
      <c r="D12" s="3" t="s">
        <v>56</v>
      </c>
      <c r="E12" s="10">
        <v>31000</v>
      </c>
      <c r="F12" s="12">
        <v>2</v>
      </c>
      <c r="G12" s="8" t="s">
        <v>15</v>
      </c>
      <c r="H12" s="14">
        <f t="shared" si="0"/>
        <v>62000</v>
      </c>
      <c r="I12" s="41"/>
      <c r="J12" s="42"/>
    </row>
    <row r="13" spans="2:10" ht="26" customHeight="1" thickBot="1">
      <c r="B13" s="101"/>
      <c r="C13" s="36"/>
      <c r="D13" s="37"/>
      <c r="E13" s="38"/>
      <c r="F13" s="109" t="s">
        <v>63</v>
      </c>
      <c r="G13" s="110"/>
      <c r="H13" s="46">
        <f>SUM(H5:H12)</f>
        <v>159200</v>
      </c>
      <c r="I13" s="35" t="s">
        <v>14</v>
      </c>
      <c r="J13" s="58">
        <f>SUM(H5:H12)</f>
        <v>159200</v>
      </c>
    </row>
    <row r="14" spans="2:10" ht="26" customHeight="1">
      <c r="B14" s="108"/>
      <c r="C14" s="92"/>
      <c r="D14" s="3" t="s">
        <v>59</v>
      </c>
      <c r="E14" s="10">
        <v>2500</v>
      </c>
      <c r="F14" s="12">
        <v>5</v>
      </c>
      <c r="G14" s="8" t="s">
        <v>58</v>
      </c>
      <c r="H14" s="14">
        <f t="shared" ref="H14:H15" si="1">SUM(E14*F14)</f>
        <v>12500</v>
      </c>
      <c r="I14" s="41"/>
      <c r="J14" s="42"/>
    </row>
    <row r="15" spans="2:10" ht="26" customHeight="1" thickBot="1">
      <c r="B15" s="108"/>
      <c r="C15" s="92"/>
      <c r="D15" s="3" t="s">
        <v>64</v>
      </c>
      <c r="E15" s="10">
        <v>50000</v>
      </c>
      <c r="F15" s="12">
        <v>2</v>
      </c>
      <c r="G15" s="8" t="s">
        <v>15</v>
      </c>
      <c r="H15" s="14">
        <f t="shared" si="1"/>
        <v>100000</v>
      </c>
      <c r="I15" s="41"/>
      <c r="J15" s="42"/>
    </row>
    <row r="16" spans="2:10" ht="26" customHeight="1" thickBot="1">
      <c r="B16" s="101"/>
      <c r="C16" s="36"/>
      <c r="D16" s="44"/>
      <c r="E16" s="45"/>
      <c r="F16" s="111" t="s">
        <v>63</v>
      </c>
      <c r="G16" s="112"/>
      <c r="H16" s="46">
        <f>SUM(H14:H15)</f>
        <v>112500</v>
      </c>
      <c r="I16" s="43" t="s">
        <v>135</v>
      </c>
      <c r="J16" s="58">
        <v>56000</v>
      </c>
    </row>
    <row r="17" spans="2:10" ht="11.25" customHeight="1">
      <c r="B17" s="49"/>
      <c r="C17" s="50"/>
      <c r="D17" s="51"/>
      <c r="E17" s="52"/>
      <c r="F17" s="32"/>
      <c r="G17" s="32"/>
      <c r="H17" s="53"/>
      <c r="I17" s="54"/>
      <c r="J17" s="55"/>
    </row>
    <row r="18" spans="2:10" ht="26" customHeight="1">
      <c r="B18" s="113" t="s">
        <v>6</v>
      </c>
      <c r="C18" s="92"/>
      <c r="D18" s="4" t="s">
        <v>66</v>
      </c>
      <c r="E18" s="6">
        <v>35000</v>
      </c>
      <c r="F18" s="28">
        <v>20</v>
      </c>
      <c r="G18" s="27" t="s">
        <v>15</v>
      </c>
      <c r="H18" s="26">
        <f t="shared" ref="H18:H29" si="2">SUM(E18*F18)</f>
        <v>700000</v>
      </c>
      <c r="I18" s="56"/>
      <c r="J18" s="42"/>
    </row>
    <row r="19" spans="2:10" ht="26" customHeight="1" thickBot="1">
      <c r="B19" s="113"/>
      <c r="C19" s="92"/>
      <c r="D19" s="4" t="s">
        <v>65</v>
      </c>
      <c r="E19" s="6">
        <v>35000</v>
      </c>
      <c r="F19" s="28">
        <v>20</v>
      </c>
      <c r="G19" s="27" t="s">
        <v>15</v>
      </c>
      <c r="H19" s="26">
        <f t="shared" si="2"/>
        <v>700000</v>
      </c>
      <c r="I19" s="56"/>
      <c r="J19" s="42"/>
    </row>
    <row r="20" spans="2:10" ht="26" customHeight="1" thickBot="1">
      <c r="B20" s="114"/>
      <c r="C20" s="36"/>
      <c r="D20" s="44"/>
      <c r="E20" s="48"/>
      <c r="F20" s="97" t="s">
        <v>63</v>
      </c>
      <c r="G20" s="98"/>
      <c r="H20" s="57">
        <f>SUM(H18:H19)</f>
        <v>1400000</v>
      </c>
      <c r="I20" s="43" t="s">
        <v>14</v>
      </c>
      <c r="J20" s="58">
        <f>SUM(H18:H19)</f>
        <v>1400000</v>
      </c>
    </row>
    <row r="21" spans="2:10" ht="26" customHeight="1">
      <c r="B21" s="113"/>
      <c r="C21" s="92"/>
      <c r="D21" s="4" t="s">
        <v>129</v>
      </c>
      <c r="E21" s="6">
        <v>30000</v>
      </c>
      <c r="F21" s="28">
        <v>20</v>
      </c>
      <c r="G21" s="27" t="s">
        <v>15</v>
      </c>
      <c r="H21" s="26">
        <f>SUM(E21*F21)</f>
        <v>600000</v>
      </c>
      <c r="I21" s="56"/>
      <c r="J21" s="42"/>
    </row>
    <row r="22" spans="2:10" ht="26" customHeight="1">
      <c r="B22" s="113"/>
      <c r="C22" s="92"/>
      <c r="D22" s="4" t="s">
        <v>55</v>
      </c>
      <c r="E22" s="6">
        <v>27000</v>
      </c>
      <c r="F22" s="28">
        <v>10</v>
      </c>
      <c r="G22" s="27" t="s">
        <v>15</v>
      </c>
      <c r="H22" s="26">
        <f t="shared" si="2"/>
        <v>270000</v>
      </c>
      <c r="I22" s="56"/>
      <c r="J22" s="42"/>
    </row>
    <row r="23" spans="2:10" ht="26" customHeight="1">
      <c r="B23" s="113"/>
      <c r="C23" s="92"/>
      <c r="D23" s="4" t="s">
        <v>54</v>
      </c>
      <c r="E23" s="6">
        <v>16000</v>
      </c>
      <c r="F23" s="28">
        <v>20</v>
      </c>
      <c r="G23" s="27" t="s">
        <v>15</v>
      </c>
      <c r="H23" s="26">
        <f t="shared" si="2"/>
        <v>320000</v>
      </c>
      <c r="I23" s="56"/>
      <c r="J23" s="42"/>
    </row>
    <row r="24" spans="2:10" ht="26" customHeight="1">
      <c r="B24" s="113"/>
      <c r="C24" s="92"/>
      <c r="D24" s="4" t="s">
        <v>53</v>
      </c>
      <c r="E24" s="6">
        <v>50000</v>
      </c>
      <c r="F24" s="28">
        <v>10</v>
      </c>
      <c r="G24" s="27" t="s">
        <v>15</v>
      </c>
      <c r="H24" s="26">
        <f t="shared" si="2"/>
        <v>500000</v>
      </c>
      <c r="I24" s="56"/>
      <c r="J24" s="42"/>
    </row>
    <row r="25" spans="2:10" ht="26" customHeight="1">
      <c r="B25" s="113"/>
      <c r="C25" s="92"/>
      <c r="D25" s="4" t="s">
        <v>52</v>
      </c>
      <c r="E25" s="6">
        <v>20000</v>
      </c>
      <c r="F25" s="28">
        <v>20</v>
      </c>
      <c r="G25" s="27" t="s">
        <v>15</v>
      </c>
      <c r="H25" s="26">
        <f t="shared" si="2"/>
        <v>400000</v>
      </c>
      <c r="I25" s="56"/>
      <c r="J25" s="42"/>
    </row>
    <row r="26" spans="2:10" ht="26" customHeight="1">
      <c r="B26" s="113"/>
      <c r="C26" s="92"/>
      <c r="D26" s="4" t="s">
        <v>51</v>
      </c>
      <c r="E26" s="6">
        <v>20000</v>
      </c>
      <c r="F26" s="28">
        <v>20</v>
      </c>
      <c r="G26" s="27" t="s">
        <v>15</v>
      </c>
      <c r="H26" s="26">
        <f t="shared" si="2"/>
        <v>400000</v>
      </c>
      <c r="I26" s="56"/>
      <c r="J26" s="42"/>
    </row>
    <row r="27" spans="2:10" ht="26" customHeight="1">
      <c r="B27" s="113"/>
      <c r="C27" s="92"/>
      <c r="D27" s="4" t="s">
        <v>50</v>
      </c>
      <c r="E27" s="6">
        <v>50000</v>
      </c>
      <c r="F27" s="28">
        <v>20</v>
      </c>
      <c r="G27" s="27" t="s">
        <v>15</v>
      </c>
      <c r="H27" s="26">
        <f t="shared" si="2"/>
        <v>1000000</v>
      </c>
      <c r="I27" s="56"/>
      <c r="J27" s="42"/>
    </row>
    <row r="28" spans="2:10" ht="26" customHeight="1">
      <c r="B28" s="113"/>
      <c r="C28" s="92"/>
      <c r="D28" s="4" t="s">
        <v>49</v>
      </c>
      <c r="E28" s="6">
        <v>10000</v>
      </c>
      <c r="F28" s="28">
        <v>20</v>
      </c>
      <c r="G28" s="27" t="s">
        <v>15</v>
      </c>
      <c r="H28" s="26">
        <f t="shared" si="2"/>
        <v>200000</v>
      </c>
      <c r="I28" s="56"/>
      <c r="J28" s="42"/>
    </row>
    <row r="29" spans="2:10" ht="26" customHeight="1" thickBot="1">
      <c r="B29" s="113"/>
      <c r="C29" s="92"/>
      <c r="D29" s="4" t="s">
        <v>48</v>
      </c>
      <c r="E29" s="6">
        <v>20000</v>
      </c>
      <c r="F29" s="28">
        <v>20</v>
      </c>
      <c r="G29" s="27" t="s">
        <v>15</v>
      </c>
      <c r="H29" s="26">
        <f t="shared" si="2"/>
        <v>400000</v>
      </c>
      <c r="I29" s="56"/>
      <c r="J29" s="42"/>
    </row>
    <row r="30" spans="2:10" ht="26" customHeight="1" thickBot="1">
      <c r="B30" s="115"/>
      <c r="C30" s="47"/>
      <c r="D30" s="44"/>
      <c r="E30" s="48"/>
      <c r="F30" s="97" t="s">
        <v>63</v>
      </c>
      <c r="G30" s="98"/>
      <c r="H30" s="57">
        <f>SUM(H21:H29)</f>
        <v>4090000</v>
      </c>
      <c r="I30" s="43" t="s">
        <v>111</v>
      </c>
      <c r="J30" s="58">
        <v>2045000</v>
      </c>
    </row>
    <row r="31" spans="2:10" ht="11.25" customHeight="1">
      <c r="B31" s="59"/>
      <c r="C31" s="60"/>
      <c r="D31" s="51"/>
      <c r="E31" s="52"/>
      <c r="F31" s="32"/>
      <c r="G31" s="32"/>
      <c r="H31" s="55"/>
      <c r="I31" s="54"/>
      <c r="J31" s="55"/>
    </row>
    <row r="32" spans="2:10" ht="26" customHeight="1">
      <c r="B32" s="116" t="s">
        <v>67</v>
      </c>
      <c r="C32" s="89"/>
      <c r="D32" s="5" t="s">
        <v>68</v>
      </c>
      <c r="E32" s="7">
        <v>50000</v>
      </c>
      <c r="F32" s="31">
        <v>15</v>
      </c>
      <c r="G32" s="30" t="s">
        <v>15</v>
      </c>
      <c r="H32" s="29">
        <f t="shared" ref="H32" si="3">SUM(E32*F32)</f>
        <v>750000</v>
      </c>
      <c r="I32" s="67"/>
      <c r="J32" s="40"/>
    </row>
    <row r="33" spans="2:10" ht="26" customHeight="1" thickBot="1">
      <c r="B33" s="114"/>
      <c r="C33" s="93"/>
      <c r="D33" s="4" t="s">
        <v>130</v>
      </c>
      <c r="E33" s="6">
        <v>3000</v>
      </c>
      <c r="F33" s="28">
        <v>5</v>
      </c>
      <c r="G33" s="27" t="s">
        <v>15</v>
      </c>
      <c r="H33" s="26">
        <f>SUM(E33*F33)</f>
        <v>15000</v>
      </c>
      <c r="I33" s="56"/>
      <c r="J33" s="94"/>
    </row>
    <row r="34" spans="2:10" ht="26" customHeight="1" thickBot="1">
      <c r="B34" s="117"/>
      <c r="C34" s="72"/>
      <c r="D34" s="44"/>
      <c r="E34" s="48"/>
      <c r="F34" s="97" t="s">
        <v>63</v>
      </c>
      <c r="G34" s="98"/>
      <c r="H34" s="57">
        <f>SUM(H32:H33)</f>
        <v>765000</v>
      </c>
      <c r="I34" s="73" t="s">
        <v>111</v>
      </c>
      <c r="J34" s="74">
        <v>382000</v>
      </c>
    </row>
    <row r="35" spans="2:10" ht="11.25" customHeight="1">
      <c r="B35" s="59"/>
      <c r="C35" s="69"/>
      <c r="D35" s="63"/>
      <c r="E35" s="64"/>
      <c r="F35" s="63"/>
      <c r="G35" s="32"/>
      <c r="H35" s="55"/>
      <c r="I35" s="70"/>
      <c r="J35" s="71"/>
    </row>
    <row r="36" spans="2:10" ht="26" customHeight="1">
      <c r="B36" s="95" t="s">
        <v>2</v>
      </c>
      <c r="C36" s="88"/>
      <c r="D36" s="4" t="s">
        <v>47</v>
      </c>
      <c r="E36" s="6">
        <v>200000</v>
      </c>
      <c r="F36" s="28">
        <v>15</v>
      </c>
      <c r="G36" s="27" t="s">
        <v>15</v>
      </c>
      <c r="H36" s="26">
        <f t="shared" ref="H36:H40" si="4">SUM(E36*F36)</f>
        <v>3000000</v>
      </c>
      <c r="I36" s="56"/>
      <c r="J36" s="42"/>
    </row>
    <row r="37" spans="2:10" ht="26" customHeight="1">
      <c r="B37" s="95"/>
      <c r="C37" s="88"/>
      <c r="D37" s="4" t="s">
        <v>131</v>
      </c>
      <c r="E37" s="6">
        <v>20000</v>
      </c>
      <c r="F37" s="28">
        <v>5</v>
      </c>
      <c r="G37" s="27" t="s">
        <v>15</v>
      </c>
      <c r="H37" s="26">
        <f t="shared" si="4"/>
        <v>100000</v>
      </c>
      <c r="I37" s="56"/>
      <c r="J37" s="42"/>
    </row>
    <row r="38" spans="2:10" ht="26" customHeight="1">
      <c r="B38" s="95"/>
      <c r="C38" s="88"/>
      <c r="D38" s="4" t="s">
        <v>46</v>
      </c>
      <c r="E38" s="6">
        <v>50000</v>
      </c>
      <c r="F38" s="28">
        <v>2</v>
      </c>
      <c r="G38" s="27" t="s">
        <v>15</v>
      </c>
      <c r="H38" s="26">
        <f t="shared" si="4"/>
        <v>100000</v>
      </c>
      <c r="I38" s="56"/>
      <c r="J38" s="42"/>
    </row>
    <row r="39" spans="2:10" ht="26" customHeight="1">
      <c r="B39" s="95"/>
      <c r="C39" s="88"/>
      <c r="D39" s="4" t="s">
        <v>45</v>
      </c>
      <c r="E39" s="6">
        <v>30000</v>
      </c>
      <c r="F39" s="28">
        <v>3</v>
      </c>
      <c r="G39" s="27" t="s">
        <v>15</v>
      </c>
      <c r="H39" s="26">
        <f t="shared" si="4"/>
        <v>90000</v>
      </c>
      <c r="I39" s="56"/>
      <c r="J39" s="42"/>
    </row>
    <row r="40" spans="2:10" ht="26" customHeight="1" thickBot="1">
      <c r="B40" s="95"/>
      <c r="C40" s="88"/>
      <c r="D40" s="4" t="s">
        <v>132</v>
      </c>
      <c r="E40" s="6">
        <v>3000</v>
      </c>
      <c r="F40" s="28">
        <v>3</v>
      </c>
      <c r="G40" s="27" t="s">
        <v>15</v>
      </c>
      <c r="H40" s="26">
        <f t="shared" si="4"/>
        <v>9000</v>
      </c>
      <c r="I40" s="56"/>
      <c r="J40" s="42"/>
    </row>
    <row r="41" spans="2:10" ht="26" customHeight="1" thickBot="1">
      <c r="B41" s="96"/>
      <c r="C41" s="65"/>
      <c r="D41" s="44"/>
      <c r="E41" s="48"/>
      <c r="F41" s="97" t="s">
        <v>63</v>
      </c>
      <c r="G41" s="98"/>
      <c r="H41" s="57">
        <f>SUM(H36:H40)</f>
        <v>3299000</v>
      </c>
      <c r="I41" s="43" t="s">
        <v>111</v>
      </c>
      <c r="J41" s="58">
        <v>1649000</v>
      </c>
    </row>
    <row r="42" spans="2:10" ht="11.25" customHeight="1">
      <c r="B42" s="61"/>
      <c r="C42" s="62"/>
      <c r="D42" s="63"/>
      <c r="E42" s="64"/>
      <c r="F42" s="63"/>
      <c r="G42" s="32"/>
      <c r="H42" s="55"/>
      <c r="I42" s="54"/>
      <c r="J42" s="55"/>
    </row>
    <row r="43" spans="2:10" ht="26" customHeight="1">
      <c r="B43" s="118" t="s">
        <v>3</v>
      </c>
      <c r="C43" s="89"/>
      <c r="D43" s="5" t="s">
        <v>44</v>
      </c>
      <c r="E43" s="7">
        <v>30000</v>
      </c>
      <c r="F43" s="31">
        <v>20</v>
      </c>
      <c r="G43" s="30" t="s">
        <v>15</v>
      </c>
      <c r="H43" s="29">
        <f t="shared" ref="H43:H48" si="5">SUM(E43*F43)</f>
        <v>600000</v>
      </c>
      <c r="I43" s="67"/>
      <c r="J43" s="40"/>
    </row>
    <row r="44" spans="2:10" ht="26" customHeight="1">
      <c r="B44" s="95"/>
      <c r="C44" s="88"/>
      <c r="D44" s="4" t="s">
        <v>43</v>
      </c>
      <c r="E44" s="6">
        <v>45000</v>
      </c>
      <c r="F44" s="28">
        <v>20</v>
      </c>
      <c r="G44" s="27" t="s">
        <v>15</v>
      </c>
      <c r="H44" s="26">
        <f t="shared" si="5"/>
        <v>900000</v>
      </c>
      <c r="I44" s="56"/>
      <c r="J44" s="42"/>
    </row>
    <row r="45" spans="2:10" ht="26" customHeight="1">
      <c r="B45" s="95"/>
      <c r="C45" s="88"/>
      <c r="D45" s="4" t="s">
        <v>42</v>
      </c>
      <c r="E45" s="6">
        <v>180000</v>
      </c>
      <c r="F45" s="28">
        <v>20</v>
      </c>
      <c r="G45" s="27" t="s">
        <v>15</v>
      </c>
      <c r="H45" s="26">
        <f t="shared" si="5"/>
        <v>3600000</v>
      </c>
      <c r="I45" s="56"/>
      <c r="J45" s="42"/>
    </row>
    <row r="46" spans="2:10" ht="26" customHeight="1">
      <c r="B46" s="95"/>
      <c r="C46" s="88"/>
      <c r="D46" s="4" t="s">
        <v>41</v>
      </c>
      <c r="E46" s="6">
        <v>50000</v>
      </c>
      <c r="F46" s="28">
        <v>20</v>
      </c>
      <c r="G46" s="27" t="s">
        <v>15</v>
      </c>
      <c r="H46" s="26">
        <f t="shared" si="5"/>
        <v>1000000</v>
      </c>
      <c r="I46" s="56"/>
      <c r="J46" s="42"/>
    </row>
    <row r="47" spans="2:10" ht="26" customHeight="1">
      <c r="B47" s="95"/>
      <c r="C47" s="88"/>
      <c r="D47" s="4" t="s">
        <v>133</v>
      </c>
      <c r="E47" s="6">
        <v>20000</v>
      </c>
      <c r="F47" s="28">
        <v>2</v>
      </c>
      <c r="G47" s="27" t="s">
        <v>15</v>
      </c>
      <c r="H47" s="26">
        <f t="shared" si="5"/>
        <v>40000</v>
      </c>
      <c r="I47" s="56"/>
      <c r="J47" s="42"/>
    </row>
    <row r="48" spans="2:10" ht="26" customHeight="1" thickBot="1">
      <c r="B48" s="95"/>
      <c r="C48" s="88"/>
      <c r="D48" s="4" t="s">
        <v>27</v>
      </c>
      <c r="E48" s="6">
        <v>50000</v>
      </c>
      <c r="F48" s="28">
        <v>20</v>
      </c>
      <c r="G48" s="27" t="s">
        <v>15</v>
      </c>
      <c r="H48" s="26">
        <f t="shared" si="5"/>
        <v>1000000</v>
      </c>
      <c r="I48" s="56"/>
      <c r="J48" s="42"/>
    </row>
    <row r="49" spans="2:10" ht="26" customHeight="1" thickBot="1">
      <c r="B49" s="96"/>
      <c r="C49" s="65"/>
      <c r="D49" s="44"/>
      <c r="E49" s="48"/>
      <c r="F49" s="97" t="s">
        <v>63</v>
      </c>
      <c r="G49" s="98"/>
      <c r="H49" s="57">
        <f>SUM(H43:H48)</f>
        <v>7140000</v>
      </c>
      <c r="I49" s="43" t="s">
        <v>136</v>
      </c>
      <c r="J49" s="58">
        <v>3570000</v>
      </c>
    </row>
    <row r="50" spans="2:10" ht="11.25" customHeight="1">
      <c r="B50" s="61"/>
      <c r="C50" s="62"/>
      <c r="D50" s="63"/>
      <c r="E50" s="64"/>
      <c r="F50" s="63"/>
      <c r="G50" s="32"/>
      <c r="H50" s="55"/>
      <c r="I50" s="54"/>
      <c r="J50" s="55"/>
    </row>
    <row r="51" spans="2:10" ht="26" customHeight="1">
      <c r="B51" s="118" t="s">
        <v>5</v>
      </c>
      <c r="C51" s="89"/>
      <c r="D51" s="5" t="s">
        <v>40</v>
      </c>
      <c r="E51" s="7">
        <v>12000</v>
      </c>
      <c r="F51" s="31">
        <v>20</v>
      </c>
      <c r="G51" s="30" t="s">
        <v>38</v>
      </c>
      <c r="H51" s="29">
        <f t="shared" ref="H51:H53" si="6">SUM(E51*F51)</f>
        <v>240000</v>
      </c>
      <c r="I51" s="67"/>
      <c r="J51" s="40"/>
    </row>
    <row r="52" spans="2:10" ht="26" customHeight="1">
      <c r="B52" s="95"/>
      <c r="C52" s="88"/>
      <c r="D52" s="4" t="s">
        <v>39</v>
      </c>
      <c r="E52" s="6">
        <v>13000</v>
      </c>
      <c r="F52" s="28">
        <v>5</v>
      </c>
      <c r="G52" s="27" t="s">
        <v>38</v>
      </c>
      <c r="H52" s="26">
        <f t="shared" si="6"/>
        <v>65000</v>
      </c>
      <c r="I52" s="56"/>
      <c r="J52" s="42"/>
    </row>
    <row r="53" spans="2:10" ht="26" customHeight="1" thickBot="1">
      <c r="B53" s="95"/>
      <c r="C53" s="88"/>
      <c r="D53" s="4" t="s">
        <v>37</v>
      </c>
      <c r="E53" s="6">
        <v>22680000</v>
      </c>
      <c r="F53" s="28">
        <v>1</v>
      </c>
      <c r="G53" s="27" t="s">
        <v>19</v>
      </c>
      <c r="H53" s="26">
        <f t="shared" si="6"/>
        <v>22680000</v>
      </c>
      <c r="I53" s="56"/>
      <c r="J53" s="42"/>
    </row>
    <row r="54" spans="2:10" ht="26" customHeight="1" thickBot="1">
      <c r="B54" s="119"/>
      <c r="C54" s="72"/>
      <c r="D54" s="44"/>
      <c r="E54" s="48"/>
      <c r="F54" s="97" t="s">
        <v>63</v>
      </c>
      <c r="G54" s="98"/>
      <c r="H54" s="57">
        <f>SUM(H51:H53)</f>
        <v>22985000</v>
      </c>
      <c r="I54" s="43" t="s">
        <v>111</v>
      </c>
      <c r="J54" s="58">
        <v>11492000</v>
      </c>
    </row>
    <row r="55" spans="2:10" ht="11.25" customHeight="1">
      <c r="B55" s="68"/>
      <c r="C55" s="69"/>
      <c r="D55" s="63"/>
      <c r="E55" s="64"/>
      <c r="F55" s="63"/>
      <c r="G55" s="32"/>
      <c r="H55" s="55"/>
      <c r="I55" s="54"/>
      <c r="J55" s="55"/>
    </row>
    <row r="56" spans="2:10" ht="26" customHeight="1">
      <c r="B56" s="118" t="s">
        <v>113</v>
      </c>
      <c r="C56" s="89"/>
      <c r="D56" s="5"/>
      <c r="E56" s="7"/>
      <c r="F56" s="31"/>
      <c r="G56" s="30"/>
      <c r="H56" s="29">
        <f>SUM(E56*F56)</f>
        <v>0</v>
      </c>
      <c r="I56" s="67"/>
      <c r="J56" s="40"/>
    </row>
    <row r="57" spans="2:10" ht="26" customHeight="1" thickBot="1">
      <c r="B57" s="95"/>
      <c r="C57" s="88"/>
      <c r="D57" s="4"/>
      <c r="E57" s="6"/>
      <c r="F57" s="28"/>
      <c r="G57" s="27"/>
      <c r="H57" s="26">
        <f>SUM(E57*F57)</f>
        <v>0</v>
      </c>
      <c r="I57" s="56"/>
      <c r="J57" s="42"/>
    </row>
    <row r="58" spans="2:10" ht="26" customHeight="1" thickBot="1">
      <c r="B58" s="119"/>
      <c r="C58" s="72"/>
      <c r="D58" s="44"/>
      <c r="E58" s="48"/>
      <c r="F58" s="97" t="s">
        <v>63</v>
      </c>
      <c r="G58" s="98"/>
      <c r="H58" s="57">
        <f>SUM(H56:H57)</f>
        <v>0</v>
      </c>
      <c r="I58" s="43" t="s">
        <v>110</v>
      </c>
      <c r="J58" s="58"/>
    </row>
    <row r="59" spans="2:10" ht="11.25" customHeight="1">
      <c r="B59" s="75"/>
      <c r="C59" s="76"/>
      <c r="D59" s="77"/>
      <c r="E59" s="78"/>
      <c r="F59" s="77"/>
      <c r="G59" s="27"/>
      <c r="H59" s="20"/>
      <c r="I59" s="66"/>
      <c r="J59" s="20"/>
    </row>
    <row r="60" spans="2:10" ht="11.25" customHeight="1">
      <c r="B60" s="75"/>
      <c r="C60" s="76"/>
      <c r="D60" s="77"/>
      <c r="E60" s="78"/>
      <c r="F60" s="77"/>
      <c r="G60" s="27"/>
      <c r="H60" s="20"/>
      <c r="I60" s="66"/>
      <c r="J60" s="20"/>
    </row>
    <row r="61" spans="2:10" ht="26" customHeight="1">
      <c r="B61" s="118" t="s">
        <v>114</v>
      </c>
      <c r="C61" s="89"/>
      <c r="D61" s="5" t="s">
        <v>36</v>
      </c>
      <c r="E61" s="7">
        <v>50000</v>
      </c>
      <c r="F61" s="31">
        <v>6</v>
      </c>
      <c r="G61" s="30" t="s">
        <v>34</v>
      </c>
      <c r="H61" s="29">
        <f>SUM(E61*F61)</f>
        <v>300000</v>
      </c>
      <c r="I61" s="67"/>
      <c r="J61" s="40"/>
    </row>
    <row r="62" spans="2:10" ht="26" customHeight="1" thickBot="1">
      <c r="B62" s="95"/>
      <c r="C62" s="88"/>
      <c r="D62" s="4" t="s">
        <v>35</v>
      </c>
      <c r="E62" s="6">
        <v>100000</v>
      </c>
      <c r="F62" s="28">
        <v>6</v>
      </c>
      <c r="G62" s="27" t="s">
        <v>34</v>
      </c>
      <c r="H62" s="26">
        <f>SUM(E62*F62)</f>
        <v>600000</v>
      </c>
      <c r="I62" s="56"/>
      <c r="J62" s="42"/>
    </row>
    <row r="63" spans="2:10" ht="26" customHeight="1" thickBot="1">
      <c r="B63" s="119"/>
      <c r="C63" s="72"/>
      <c r="D63" s="44"/>
      <c r="E63" s="48"/>
      <c r="F63" s="97" t="s">
        <v>63</v>
      </c>
      <c r="G63" s="98"/>
      <c r="H63" s="57">
        <f>SUM(H61:H62)</f>
        <v>900000</v>
      </c>
      <c r="I63" s="43" t="s">
        <v>111</v>
      </c>
      <c r="J63" s="58">
        <v>450000</v>
      </c>
    </row>
    <row r="64" spans="2:10" ht="11.25" customHeight="1">
      <c r="B64" s="68"/>
      <c r="C64" s="69"/>
      <c r="D64" s="63"/>
      <c r="E64" s="64"/>
      <c r="F64" s="63"/>
      <c r="G64" s="32"/>
      <c r="H64" s="55"/>
      <c r="I64" s="54"/>
      <c r="J64" s="55"/>
    </row>
    <row r="65" spans="2:10" ht="26" customHeight="1">
      <c r="B65" s="118" t="s">
        <v>7</v>
      </c>
      <c r="C65" s="89"/>
      <c r="D65" s="5" t="s">
        <v>33</v>
      </c>
      <c r="E65" s="7">
        <v>20000</v>
      </c>
      <c r="F65" s="31">
        <v>1</v>
      </c>
      <c r="G65" s="30" t="s">
        <v>19</v>
      </c>
      <c r="H65" s="29">
        <f t="shared" ref="H65:H78" si="7">SUM(E65*F65)</f>
        <v>20000</v>
      </c>
      <c r="I65" s="67"/>
      <c r="J65" s="40"/>
    </row>
    <row r="66" spans="2:10" ht="26" customHeight="1">
      <c r="B66" s="95"/>
      <c r="C66" s="88"/>
      <c r="D66" s="4" t="s">
        <v>32</v>
      </c>
      <c r="E66" s="6">
        <v>3000</v>
      </c>
      <c r="F66" s="28">
        <v>1</v>
      </c>
      <c r="G66" s="27" t="s">
        <v>19</v>
      </c>
      <c r="H66" s="26">
        <f t="shared" si="7"/>
        <v>3000</v>
      </c>
      <c r="I66" s="56"/>
      <c r="J66" s="42"/>
    </row>
    <row r="67" spans="2:10" ht="26" customHeight="1">
      <c r="B67" s="95"/>
      <c r="C67" s="88"/>
      <c r="D67" s="4" t="s">
        <v>134</v>
      </c>
      <c r="E67" s="6">
        <v>50000</v>
      </c>
      <c r="F67" s="28">
        <v>1</v>
      </c>
      <c r="G67" s="27" t="s">
        <v>19</v>
      </c>
      <c r="H67" s="26">
        <f t="shared" si="7"/>
        <v>50000</v>
      </c>
      <c r="I67" s="56"/>
      <c r="J67" s="42"/>
    </row>
    <row r="68" spans="2:10" ht="26" customHeight="1">
      <c r="B68" s="95"/>
      <c r="C68" s="88"/>
      <c r="D68" s="4" t="s">
        <v>31</v>
      </c>
      <c r="E68" s="6">
        <v>50000</v>
      </c>
      <c r="F68" s="28">
        <v>1</v>
      </c>
      <c r="G68" s="27" t="s">
        <v>19</v>
      </c>
      <c r="H68" s="26">
        <f t="shared" si="7"/>
        <v>50000</v>
      </c>
      <c r="I68" s="56"/>
      <c r="J68" s="42"/>
    </row>
    <row r="69" spans="2:10" ht="26" customHeight="1">
      <c r="B69" s="95"/>
      <c r="C69" s="88"/>
      <c r="D69" s="4" t="s">
        <v>30</v>
      </c>
      <c r="E69" s="6">
        <v>60000</v>
      </c>
      <c r="F69" s="28">
        <v>1</v>
      </c>
      <c r="G69" s="27" t="s">
        <v>19</v>
      </c>
      <c r="H69" s="26">
        <f t="shared" si="7"/>
        <v>60000</v>
      </c>
      <c r="I69" s="56"/>
      <c r="J69" s="42"/>
    </row>
    <row r="70" spans="2:10" ht="26" customHeight="1">
      <c r="B70" s="95"/>
      <c r="C70" s="88"/>
      <c r="D70" s="4" t="s">
        <v>29</v>
      </c>
      <c r="E70" s="6">
        <v>150000</v>
      </c>
      <c r="F70" s="28">
        <v>1</v>
      </c>
      <c r="G70" s="27" t="s">
        <v>19</v>
      </c>
      <c r="H70" s="26">
        <f t="shared" si="7"/>
        <v>150000</v>
      </c>
      <c r="I70" s="56"/>
      <c r="J70" s="42"/>
    </row>
    <row r="71" spans="2:10" ht="26" customHeight="1">
      <c r="B71" s="95"/>
      <c r="C71" s="88"/>
      <c r="D71" s="4" t="s">
        <v>28</v>
      </c>
      <c r="E71" s="6">
        <v>300000</v>
      </c>
      <c r="F71" s="28">
        <v>1</v>
      </c>
      <c r="G71" s="27" t="s">
        <v>19</v>
      </c>
      <c r="H71" s="26">
        <f t="shared" si="7"/>
        <v>300000</v>
      </c>
      <c r="I71" s="56"/>
      <c r="J71" s="42"/>
    </row>
    <row r="72" spans="2:10" ht="26" customHeight="1">
      <c r="B72" s="95"/>
      <c r="C72" s="88"/>
      <c r="D72" s="4" t="s">
        <v>26</v>
      </c>
      <c r="E72" s="6">
        <v>40000</v>
      </c>
      <c r="F72" s="28">
        <v>1</v>
      </c>
      <c r="G72" s="27" t="s">
        <v>19</v>
      </c>
      <c r="H72" s="26">
        <f t="shared" si="7"/>
        <v>40000</v>
      </c>
      <c r="I72" s="56"/>
      <c r="J72" s="42"/>
    </row>
    <row r="73" spans="2:10" ht="26" customHeight="1">
      <c r="B73" s="95"/>
      <c r="C73" s="88"/>
      <c r="D73" s="4" t="s">
        <v>25</v>
      </c>
      <c r="E73" s="6">
        <v>600000</v>
      </c>
      <c r="F73" s="28">
        <v>1</v>
      </c>
      <c r="G73" s="27" t="s">
        <v>19</v>
      </c>
      <c r="H73" s="26">
        <f t="shared" si="7"/>
        <v>600000</v>
      </c>
      <c r="I73" s="56"/>
      <c r="J73" s="42"/>
    </row>
    <row r="74" spans="2:10" ht="26" customHeight="1">
      <c r="B74" s="95"/>
      <c r="C74" s="88"/>
      <c r="D74" s="4" t="s">
        <v>24</v>
      </c>
      <c r="E74" s="6">
        <v>60000</v>
      </c>
      <c r="F74" s="28">
        <v>1</v>
      </c>
      <c r="G74" s="27" t="s">
        <v>19</v>
      </c>
      <c r="H74" s="26">
        <f t="shared" si="7"/>
        <v>60000</v>
      </c>
      <c r="I74" s="56"/>
      <c r="J74" s="42"/>
    </row>
    <row r="75" spans="2:10" ht="26" customHeight="1">
      <c r="B75" s="95"/>
      <c r="C75" s="88"/>
      <c r="D75" s="4" t="s">
        <v>23</v>
      </c>
      <c r="E75" s="6">
        <v>100000</v>
      </c>
      <c r="F75" s="28">
        <v>1</v>
      </c>
      <c r="G75" s="27" t="s">
        <v>19</v>
      </c>
      <c r="H75" s="26">
        <f t="shared" si="7"/>
        <v>100000</v>
      </c>
      <c r="I75" s="56"/>
      <c r="J75" s="42"/>
    </row>
    <row r="76" spans="2:10" ht="26" customHeight="1">
      <c r="B76" s="95"/>
      <c r="C76" s="88"/>
      <c r="D76" s="4" t="s">
        <v>22</v>
      </c>
      <c r="E76" s="6">
        <v>250000</v>
      </c>
      <c r="F76" s="28">
        <v>1</v>
      </c>
      <c r="G76" s="27" t="s">
        <v>19</v>
      </c>
      <c r="H76" s="26">
        <f t="shared" si="7"/>
        <v>250000</v>
      </c>
      <c r="I76" s="56"/>
      <c r="J76" s="42"/>
    </row>
    <row r="77" spans="2:10" ht="26" customHeight="1">
      <c r="B77" s="95"/>
      <c r="C77" s="88"/>
      <c r="D77" s="4" t="s">
        <v>21</v>
      </c>
      <c r="E77" s="6">
        <v>3000</v>
      </c>
      <c r="F77" s="28">
        <v>1</v>
      </c>
      <c r="G77" s="27" t="s">
        <v>19</v>
      </c>
      <c r="H77" s="26">
        <f t="shared" si="7"/>
        <v>3000</v>
      </c>
      <c r="I77" s="56"/>
      <c r="J77" s="42"/>
    </row>
    <row r="78" spans="2:10" ht="26" customHeight="1" thickBot="1">
      <c r="B78" s="95"/>
      <c r="C78" s="88"/>
      <c r="D78" s="4" t="s">
        <v>20</v>
      </c>
      <c r="E78" s="6">
        <v>4000</v>
      </c>
      <c r="F78" s="28">
        <v>1</v>
      </c>
      <c r="G78" s="27" t="s">
        <v>19</v>
      </c>
      <c r="H78" s="26">
        <f t="shared" si="7"/>
        <v>4000</v>
      </c>
      <c r="I78" s="56"/>
      <c r="J78" s="42"/>
    </row>
    <row r="79" spans="2:10" ht="26" customHeight="1" thickBot="1">
      <c r="B79" s="119"/>
      <c r="C79" s="72"/>
      <c r="D79" s="44"/>
      <c r="E79" s="48"/>
      <c r="F79" s="97" t="s">
        <v>63</v>
      </c>
      <c r="G79" s="98"/>
      <c r="H79" s="57">
        <f>SUM(H65:H78)</f>
        <v>1690000</v>
      </c>
      <c r="I79" s="43" t="s">
        <v>111</v>
      </c>
      <c r="J79" s="58">
        <v>845000</v>
      </c>
    </row>
    <row r="80" spans="2:10" ht="11.25" customHeight="1" thickBot="1">
      <c r="B80" s="75"/>
      <c r="C80" s="76"/>
      <c r="D80" s="77"/>
      <c r="E80" s="78"/>
      <c r="F80" s="77"/>
      <c r="G80" s="27"/>
      <c r="H80" s="20"/>
      <c r="I80" s="66"/>
      <c r="J80" s="20"/>
    </row>
    <row r="81" spans="2:10" ht="40" customHeight="1" thickBot="1">
      <c r="B81" s="79" t="s">
        <v>4</v>
      </c>
      <c r="C81" s="120"/>
      <c r="D81" s="121"/>
      <c r="E81" s="121"/>
      <c r="F81" s="121"/>
      <c r="G81" s="122"/>
      <c r="H81" s="57">
        <f>SUM(H79,H63,H54,H49,H41,H34,H30,H20,H16,H13)</f>
        <v>42540700</v>
      </c>
      <c r="I81" s="80"/>
      <c r="J81" s="58">
        <f>SUM(J79,J63,J54,J49,J41,J34,J30,J20,J16,J13)</f>
        <v>22048200</v>
      </c>
    </row>
  </sheetData>
  <mergeCells count="26">
    <mergeCell ref="B65:B79"/>
    <mergeCell ref="F79:G79"/>
    <mergeCell ref="C81:G81"/>
    <mergeCell ref="B56:B58"/>
    <mergeCell ref="F58:G58"/>
    <mergeCell ref="B43:B49"/>
    <mergeCell ref="F49:G49"/>
    <mergeCell ref="B51:B54"/>
    <mergeCell ref="F54:G54"/>
    <mergeCell ref="B61:B63"/>
    <mergeCell ref="F63:G63"/>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58:I60 I42 I64 I50 I55 I31 I80" xr:uid="{00000000-0002-0000-0000-000000000000}">
      <formula1>$I$2</formula1>
    </dataValidation>
    <dataValidation type="list" allowBlank="1" showInputMessage="1" showErrorMessage="1" sqref="I17" xr:uid="{00000000-0002-0000-0000-000001000000}">
      <formula1>"全額,1/3"</formula1>
    </dataValidation>
    <dataValidation type="list" allowBlank="1" showInputMessage="1" showErrorMessage="1" sqref="I13 I20" xr:uid="{00000000-0002-0000-0000-000002000000}">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showGridLines="0" zoomScale="90" zoomScaleNormal="90" workbookViewId="0">
      <selection activeCell="D14" sqref="D14"/>
    </sheetView>
  </sheetViews>
  <sheetFormatPr defaultColWidth="8.83203125" defaultRowHeight="18"/>
  <sheetData>
    <row r="1" spans="1:14" ht="26.5">
      <c r="A1" s="124" t="s">
        <v>123</v>
      </c>
      <c r="B1" s="124"/>
      <c r="C1" s="124"/>
      <c r="D1" s="124"/>
      <c r="E1" s="124"/>
      <c r="F1" s="124"/>
      <c r="G1" s="124"/>
      <c r="H1" s="87"/>
      <c r="I1" s="123" t="s">
        <v>107</v>
      </c>
      <c r="J1" s="123"/>
      <c r="K1" s="123"/>
      <c r="L1" s="123"/>
      <c r="M1" s="123"/>
      <c r="N1" s="123"/>
    </row>
    <row r="2" spans="1:14">
      <c r="A2" s="81" t="s">
        <v>69</v>
      </c>
    </row>
    <row r="3" spans="1:14">
      <c r="A3" s="81" t="s">
        <v>70</v>
      </c>
    </row>
    <row r="4" spans="1:14">
      <c r="A4" s="81" t="s">
        <v>71</v>
      </c>
    </row>
    <row r="5" spans="1:14">
      <c r="A5" s="81" t="s">
        <v>72</v>
      </c>
    </row>
    <row r="6" spans="1:14" ht="19.5">
      <c r="A6" s="82" t="s">
        <v>73</v>
      </c>
    </row>
    <row r="7" spans="1:14" ht="19.5">
      <c r="A7" s="82"/>
    </row>
    <row r="8" spans="1:14" ht="19.5">
      <c r="A8" s="82"/>
    </row>
    <row r="9" spans="1:14" ht="19.5">
      <c r="A9" s="82" t="s">
        <v>124</v>
      </c>
    </row>
    <row r="10" spans="1:14" ht="19.5">
      <c r="A10" s="82" t="s">
        <v>74</v>
      </c>
    </row>
    <row r="11" spans="1:14" ht="19.5">
      <c r="A11" s="82" t="s">
        <v>75</v>
      </c>
    </row>
    <row r="12" spans="1:14" ht="19.5">
      <c r="A12" s="82"/>
    </row>
    <row r="13" spans="1:14" ht="19.5">
      <c r="A13" s="82" t="s">
        <v>76</v>
      </c>
    </row>
    <row r="14" spans="1:14" ht="19.5">
      <c r="A14" s="82" t="s">
        <v>77</v>
      </c>
    </row>
    <row r="15" spans="1:14" ht="19.5">
      <c r="A15" s="82"/>
    </row>
    <row r="16" spans="1:14" ht="19.5">
      <c r="A16" s="82"/>
    </row>
    <row r="17" spans="1:1" ht="19.5">
      <c r="A17" s="82" t="s">
        <v>78</v>
      </c>
    </row>
    <row r="18" spans="1:1" ht="19.5">
      <c r="A18" s="82" t="s">
        <v>79</v>
      </c>
    </row>
    <row r="19" spans="1:1" ht="19.5">
      <c r="A19" s="82" t="s">
        <v>118</v>
      </c>
    </row>
    <row r="20" spans="1:1" ht="19.5">
      <c r="A20" s="82" t="s">
        <v>80</v>
      </c>
    </row>
    <row r="21" spans="1:1" ht="19.5">
      <c r="A21" s="82" t="s">
        <v>81</v>
      </c>
    </row>
    <row r="22" spans="1:1" ht="19.5">
      <c r="A22" s="82" t="s">
        <v>82</v>
      </c>
    </row>
    <row r="23" spans="1:1" ht="19.5">
      <c r="A23" s="82"/>
    </row>
    <row r="24" spans="1:1" ht="19.5">
      <c r="A24" s="82"/>
    </row>
    <row r="25" spans="1:1" ht="19.5">
      <c r="A25" s="82"/>
    </row>
    <row r="26" spans="1:1" ht="19.5">
      <c r="A26" s="82" t="s">
        <v>83</v>
      </c>
    </row>
    <row r="27" spans="1:1" ht="19.5">
      <c r="A27" s="82" t="s">
        <v>84</v>
      </c>
    </row>
    <row r="28" spans="1:1" ht="19.5">
      <c r="A28" s="82" t="s">
        <v>85</v>
      </c>
    </row>
    <row r="29" spans="1:1" ht="19.5">
      <c r="A29" s="82" t="s">
        <v>86</v>
      </c>
    </row>
    <row r="30" spans="1:1" ht="19.5">
      <c r="A30" s="82" t="s">
        <v>87</v>
      </c>
    </row>
    <row r="31" spans="1:1" ht="19.5">
      <c r="A31" s="82" t="s">
        <v>88</v>
      </c>
    </row>
    <row r="32" spans="1:1" ht="19.5">
      <c r="A32" s="82" t="s">
        <v>89</v>
      </c>
    </row>
    <row r="33" spans="1:1" ht="19.5">
      <c r="A33" s="82" t="s">
        <v>90</v>
      </c>
    </row>
    <row r="34" spans="1:1" ht="19.5">
      <c r="A34" s="82" t="s">
        <v>91</v>
      </c>
    </row>
    <row r="35" spans="1:1" ht="19.5">
      <c r="A35" s="82" t="s">
        <v>92</v>
      </c>
    </row>
    <row r="36" spans="1:1" ht="19.5">
      <c r="A36" s="82" t="s">
        <v>93</v>
      </c>
    </row>
    <row r="37" spans="1:1" ht="19.5">
      <c r="A37" s="82" t="s">
        <v>115</v>
      </c>
    </row>
    <row r="38" spans="1:1" ht="19.5">
      <c r="A38" s="82" t="s">
        <v>116</v>
      </c>
    </row>
    <row r="39" spans="1:1" ht="19.5">
      <c r="A39" s="82" t="s">
        <v>94</v>
      </c>
    </row>
    <row r="40" spans="1:1" ht="19.5">
      <c r="A40" s="82" t="s">
        <v>95</v>
      </c>
    </row>
    <row r="41" spans="1:1" ht="19.5">
      <c r="A41" s="82" t="s">
        <v>96</v>
      </c>
    </row>
    <row r="42" spans="1:1" ht="19.5">
      <c r="A42" s="82" t="s">
        <v>117</v>
      </c>
    </row>
    <row r="43" spans="1:1" ht="19.5">
      <c r="A43" s="82" t="s">
        <v>97</v>
      </c>
    </row>
    <row r="44" spans="1:1" ht="19.5">
      <c r="A44" s="82" t="s">
        <v>98</v>
      </c>
    </row>
    <row r="45" spans="1:1" ht="19.5">
      <c r="A45" s="82" t="s">
        <v>99</v>
      </c>
    </row>
    <row r="46" spans="1:1" ht="19.5">
      <c r="A46" s="82" t="s">
        <v>100</v>
      </c>
    </row>
    <row r="47" spans="1:1" ht="19.5">
      <c r="A47" s="82" t="s">
        <v>101</v>
      </c>
    </row>
    <row r="48" spans="1:1" ht="19.5">
      <c r="A48" s="82" t="s">
        <v>102</v>
      </c>
    </row>
    <row r="49" spans="1:1" ht="19.5">
      <c r="A49" s="82" t="s">
        <v>103</v>
      </c>
    </row>
    <row r="50" spans="1:1" ht="19.5">
      <c r="A50" s="82" t="s">
        <v>104</v>
      </c>
    </row>
    <row r="51" spans="1:1" ht="19.5">
      <c r="A51" s="82" t="s">
        <v>105</v>
      </c>
    </row>
    <row r="52" spans="1:1" ht="19.5">
      <c r="A52" s="82" t="s">
        <v>106</v>
      </c>
    </row>
  </sheetData>
  <mergeCells count="2">
    <mergeCell ref="I1:N1"/>
    <mergeCell ref="A1:G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3"/>
  <sheetViews>
    <sheetView showGridLines="0" tabSelected="1" topLeftCell="D1" zoomScale="80" zoomScaleNormal="80" workbookViewId="0">
      <selection activeCell="D8" sqref="D8"/>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2:11" ht="33.75" customHeight="1">
      <c r="B1" s="125" t="s">
        <v>141</v>
      </c>
      <c r="C1" s="125"/>
      <c r="D1" s="125"/>
      <c r="E1" s="126" t="s">
        <v>108</v>
      </c>
      <c r="F1" s="126"/>
      <c r="G1" s="126"/>
      <c r="H1" s="126"/>
      <c r="I1" s="126"/>
      <c r="J1" s="126"/>
      <c r="K1" s="83"/>
    </row>
    <row r="2" spans="2:11">
      <c r="I2" s="19" t="s">
        <v>111</v>
      </c>
    </row>
    <row r="3" spans="2:11" ht="26" customHeight="1">
      <c r="B3" s="100" t="s">
        <v>0</v>
      </c>
      <c r="C3" s="34" t="s">
        <v>16</v>
      </c>
      <c r="D3" s="100" t="s">
        <v>140</v>
      </c>
      <c r="E3" s="102"/>
      <c r="F3" s="102"/>
      <c r="G3" s="102"/>
      <c r="H3" s="102"/>
      <c r="I3" s="103" t="s">
        <v>139</v>
      </c>
      <c r="J3" s="104"/>
    </row>
    <row r="4" spans="2:11" ht="26" customHeight="1">
      <c r="B4" s="101"/>
      <c r="C4" s="33" t="s">
        <v>17</v>
      </c>
      <c r="D4" s="15" t="s">
        <v>1</v>
      </c>
      <c r="E4" s="16" t="s">
        <v>8</v>
      </c>
      <c r="F4" s="105" t="s">
        <v>9</v>
      </c>
      <c r="G4" s="106"/>
      <c r="H4" s="17" t="s">
        <v>11</v>
      </c>
      <c r="I4" s="18" t="s">
        <v>12</v>
      </c>
      <c r="J4" s="17" t="s">
        <v>13</v>
      </c>
    </row>
    <row r="5" spans="2:11" ht="26" customHeight="1">
      <c r="B5" s="107" t="s">
        <v>10</v>
      </c>
      <c r="C5" s="24"/>
      <c r="D5" s="2"/>
      <c r="E5" s="9"/>
      <c r="F5" s="11"/>
      <c r="G5" s="23"/>
      <c r="H5" s="13">
        <f t="shared" ref="H5:H10" si="0">SUM(E5*F5)</f>
        <v>0</v>
      </c>
      <c r="I5" s="39"/>
      <c r="J5" s="40"/>
    </row>
    <row r="6" spans="2:11" ht="26" customHeight="1">
      <c r="B6" s="108"/>
      <c r="C6" s="25"/>
      <c r="D6" s="3"/>
      <c r="E6" s="10"/>
      <c r="F6" s="12"/>
      <c r="G6" s="8"/>
      <c r="H6" s="14">
        <f t="shared" si="0"/>
        <v>0</v>
      </c>
      <c r="I6" s="41"/>
      <c r="J6" s="42"/>
    </row>
    <row r="7" spans="2:11" ht="26" customHeight="1">
      <c r="B7" s="108"/>
      <c r="C7" s="25"/>
      <c r="D7" s="3"/>
      <c r="E7" s="10"/>
      <c r="F7" s="12"/>
      <c r="G7" s="8"/>
      <c r="H7" s="14">
        <f t="shared" si="0"/>
        <v>0</v>
      </c>
      <c r="I7" s="41"/>
      <c r="J7" s="42"/>
    </row>
    <row r="8" spans="2:11" ht="26" customHeight="1">
      <c r="B8" s="108"/>
      <c r="C8" s="25"/>
      <c r="D8" s="3"/>
      <c r="E8" s="10"/>
      <c r="F8" s="12"/>
      <c r="G8" s="8"/>
      <c r="H8" s="14">
        <f t="shared" si="0"/>
        <v>0</v>
      </c>
      <c r="I8" s="41"/>
      <c r="J8" s="42"/>
    </row>
    <row r="9" spans="2:11" ht="26" customHeight="1">
      <c r="B9" s="108"/>
      <c r="C9" s="25"/>
      <c r="D9" s="3"/>
      <c r="E9" s="10"/>
      <c r="F9" s="12"/>
      <c r="G9" s="8"/>
      <c r="H9" s="14">
        <f t="shared" si="0"/>
        <v>0</v>
      </c>
      <c r="I9" s="41"/>
      <c r="J9" s="42"/>
    </row>
    <row r="10" spans="2:11" ht="26" customHeight="1" thickBot="1">
      <c r="B10" s="108"/>
      <c r="C10" s="25"/>
      <c r="D10" s="3"/>
      <c r="E10" s="10"/>
      <c r="F10" s="12"/>
      <c r="G10" s="8"/>
      <c r="H10" s="14">
        <f t="shared" si="0"/>
        <v>0</v>
      </c>
      <c r="I10" s="41"/>
      <c r="J10" s="42"/>
    </row>
    <row r="11" spans="2:11" ht="26" customHeight="1" thickBot="1">
      <c r="B11" s="101"/>
      <c r="C11" s="36"/>
      <c r="D11" s="37"/>
      <c r="E11" s="38"/>
      <c r="F11" s="109" t="s">
        <v>63</v>
      </c>
      <c r="G11" s="110"/>
      <c r="H11" s="46">
        <f>SUM(H5:H10)</f>
        <v>0</v>
      </c>
      <c r="I11" s="35" t="s">
        <v>14</v>
      </c>
      <c r="J11" s="58">
        <f>SUM(H5:H10)</f>
        <v>0</v>
      </c>
    </row>
    <row r="12" spans="2:11" ht="26" customHeight="1">
      <c r="B12" s="108"/>
      <c r="C12" s="25"/>
      <c r="D12" s="3"/>
      <c r="E12" s="10"/>
      <c r="F12" s="12"/>
      <c r="G12" s="8"/>
      <c r="H12" s="14">
        <f t="shared" ref="H12:H13" si="1">SUM(E12*F12)</f>
        <v>0</v>
      </c>
      <c r="I12" s="41"/>
      <c r="J12" s="42"/>
    </row>
    <row r="13" spans="2:11" ht="26" customHeight="1" thickBot="1">
      <c r="B13" s="108"/>
      <c r="C13" s="25"/>
      <c r="D13" s="3"/>
      <c r="E13" s="10"/>
      <c r="F13" s="12"/>
      <c r="G13" s="8"/>
      <c r="H13" s="14">
        <f t="shared" si="1"/>
        <v>0</v>
      </c>
      <c r="I13" s="41"/>
      <c r="J13" s="42"/>
    </row>
    <row r="14" spans="2:11" ht="26" customHeight="1" thickBot="1">
      <c r="B14" s="101"/>
      <c r="C14" s="36"/>
      <c r="D14" s="44"/>
      <c r="E14" s="45"/>
      <c r="F14" s="111" t="s">
        <v>63</v>
      </c>
      <c r="G14" s="112"/>
      <c r="H14" s="46">
        <f>SUM(H12:H13)</f>
        <v>0</v>
      </c>
      <c r="I14" s="43" t="s">
        <v>110</v>
      </c>
      <c r="J14" s="58"/>
    </row>
    <row r="15" spans="2:11" ht="11.25" customHeight="1">
      <c r="B15" s="49"/>
      <c r="C15" s="50"/>
      <c r="D15" s="51"/>
      <c r="E15" s="52"/>
      <c r="F15" s="32"/>
      <c r="G15" s="32"/>
      <c r="H15" s="53"/>
      <c r="I15" s="54"/>
      <c r="J15" s="55"/>
    </row>
    <row r="16" spans="2:11" ht="26" customHeight="1">
      <c r="B16" s="113" t="s">
        <v>112</v>
      </c>
      <c r="C16" s="86"/>
      <c r="D16" s="4"/>
      <c r="E16" s="6"/>
      <c r="F16" s="28"/>
      <c r="G16" s="27"/>
      <c r="H16" s="26">
        <f t="shared" ref="H16:H17" si="2">SUM(E16*F16)</f>
        <v>0</v>
      </c>
      <c r="I16" s="56"/>
      <c r="J16" s="42"/>
    </row>
    <row r="17" spans="2:10" ht="26" customHeight="1" thickBot="1">
      <c r="B17" s="113"/>
      <c r="C17" s="86"/>
      <c r="D17" s="4"/>
      <c r="E17" s="6"/>
      <c r="F17" s="28"/>
      <c r="G17" s="27"/>
      <c r="H17" s="26">
        <f t="shared" si="2"/>
        <v>0</v>
      </c>
      <c r="I17" s="56"/>
      <c r="J17" s="42"/>
    </row>
    <row r="18" spans="2:10" ht="26" customHeight="1" thickBot="1">
      <c r="B18" s="113"/>
      <c r="C18" s="36"/>
      <c r="D18" s="44"/>
      <c r="E18" s="48"/>
      <c r="F18" s="97" t="s">
        <v>63</v>
      </c>
      <c r="G18" s="98"/>
      <c r="H18" s="57">
        <f>SUM(H16:H17)</f>
        <v>0</v>
      </c>
      <c r="I18" s="43" t="s">
        <v>14</v>
      </c>
      <c r="J18" s="58">
        <f>SUM(H16:H17)</f>
        <v>0</v>
      </c>
    </row>
    <row r="19" spans="2:10" ht="26" customHeight="1">
      <c r="B19" s="113"/>
      <c r="C19" s="25"/>
      <c r="D19" s="4"/>
      <c r="E19" s="6"/>
      <c r="F19" s="28"/>
      <c r="G19" s="27"/>
      <c r="H19" s="26">
        <f t="shared" ref="H19:H22" si="3">SUM(E19*F19)</f>
        <v>0</v>
      </c>
      <c r="I19" s="56"/>
      <c r="J19" s="42"/>
    </row>
    <row r="20" spans="2:10" ht="26" customHeight="1">
      <c r="B20" s="113"/>
      <c r="C20" s="25"/>
      <c r="D20" s="4"/>
      <c r="E20" s="6"/>
      <c r="F20" s="28"/>
      <c r="G20" s="27"/>
      <c r="H20" s="26">
        <f t="shared" si="3"/>
        <v>0</v>
      </c>
      <c r="I20" s="56"/>
      <c r="J20" s="42"/>
    </row>
    <row r="21" spans="2:10" ht="26" customHeight="1">
      <c r="B21" s="113"/>
      <c r="C21" s="25"/>
      <c r="D21" s="4"/>
      <c r="E21" s="6"/>
      <c r="F21" s="28"/>
      <c r="G21" s="27"/>
      <c r="H21" s="26">
        <f t="shared" si="3"/>
        <v>0</v>
      </c>
      <c r="I21" s="56"/>
      <c r="J21" s="42"/>
    </row>
    <row r="22" spans="2:10" ht="26" customHeight="1" thickBot="1">
      <c r="B22" s="113"/>
      <c r="C22" s="25"/>
      <c r="D22" s="4"/>
      <c r="E22" s="6"/>
      <c r="F22" s="28"/>
      <c r="G22" s="27"/>
      <c r="H22" s="26">
        <f t="shared" si="3"/>
        <v>0</v>
      </c>
      <c r="I22" s="56"/>
      <c r="J22" s="42"/>
    </row>
    <row r="23" spans="2:10" ht="26" customHeight="1" thickBot="1">
      <c r="B23" s="115"/>
      <c r="C23" s="47"/>
      <c r="D23" s="44"/>
      <c r="E23" s="48"/>
      <c r="F23" s="97" t="s">
        <v>63</v>
      </c>
      <c r="G23" s="98"/>
      <c r="H23" s="57">
        <f>SUM(H16:H22)</f>
        <v>0</v>
      </c>
      <c r="I23" s="43" t="s">
        <v>110</v>
      </c>
      <c r="J23" s="58"/>
    </row>
    <row r="24" spans="2:10" ht="11.25" customHeight="1">
      <c r="B24" s="59"/>
      <c r="C24" s="60"/>
      <c r="D24" s="51"/>
      <c r="E24" s="52"/>
      <c r="F24" s="32"/>
      <c r="G24" s="32"/>
      <c r="H24" s="55"/>
      <c r="I24" s="54"/>
      <c r="J24" s="55"/>
    </row>
    <row r="25" spans="2:10" ht="26" customHeight="1">
      <c r="B25" s="116" t="s">
        <v>67</v>
      </c>
      <c r="C25" s="21"/>
      <c r="D25" s="5"/>
      <c r="E25" s="7"/>
      <c r="F25" s="31"/>
      <c r="G25" s="30"/>
      <c r="H25" s="29">
        <f t="shared" ref="H25:H26" si="4">SUM(E25*F25)</f>
        <v>0</v>
      </c>
      <c r="I25" s="67"/>
      <c r="J25" s="40"/>
    </row>
    <row r="26" spans="2:10" ht="26" customHeight="1" thickBot="1">
      <c r="B26" s="113"/>
      <c r="C26" s="22"/>
      <c r="D26" s="4"/>
      <c r="E26" s="6"/>
      <c r="F26" s="28"/>
      <c r="G26" s="27"/>
      <c r="H26" s="26">
        <f t="shared" si="4"/>
        <v>0</v>
      </c>
      <c r="I26" s="56"/>
      <c r="J26" s="42"/>
    </row>
    <row r="27" spans="2:10" ht="26" customHeight="1" thickBot="1">
      <c r="B27" s="117"/>
      <c r="C27" s="72"/>
      <c r="D27" s="44"/>
      <c r="E27" s="48"/>
      <c r="F27" s="97" t="s">
        <v>63</v>
      </c>
      <c r="G27" s="98"/>
      <c r="H27" s="57">
        <f>SUM(H25:H26)</f>
        <v>0</v>
      </c>
      <c r="I27" s="73" t="s">
        <v>110</v>
      </c>
      <c r="J27" s="74"/>
    </row>
    <row r="28" spans="2:10" ht="11.25" customHeight="1">
      <c r="B28" s="59"/>
      <c r="C28" s="69"/>
      <c r="D28" s="63"/>
      <c r="E28" s="64"/>
      <c r="F28" s="63"/>
      <c r="G28" s="32"/>
      <c r="H28" s="55"/>
      <c r="I28" s="70"/>
      <c r="J28" s="71"/>
    </row>
    <row r="29" spans="2:10" ht="26" customHeight="1">
      <c r="B29" s="95" t="s">
        <v>2</v>
      </c>
      <c r="C29" s="22"/>
      <c r="D29" s="4"/>
      <c r="E29" s="6"/>
      <c r="F29" s="28"/>
      <c r="G29" s="27"/>
      <c r="H29" s="26">
        <f t="shared" ref="H29:H34" si="5">SUM(E29*F29)</f>
        <v>0</v>
      </c>
      <c r="I29" s="56"/>
      <c r="J29" s="42"/>
    </row>
    <row r="30" spans="2:10" ht="26" customHeight="1">
      <c r="B30" s="95"/>
      <c r="C30" s="22"/>
      <c r="D30" s="4"/>
      <c r="E30" s="6"/>
      <c r="F30" s="28"/>
      <c r="G30" s="27"/>
      <c r="H30" s="26">
        <f t="shared" si="5"/>
        <v>0</v>
      </c>
      <c r="I30" s="56"/>
      <c r="J30" s="42"/>
    </row>
    <row r="31" spans="2:10" ht="26" customHeight="1">
      <c r="B31" s="95"/>
      <c r="C31" s="22"/>
      <c r="D31" s="4"/>
      <c r="E31" s="6"/>
      <c r="F31" s="28"/>
      <c r="G31" s="27"/>
      <c r="H31" s="26">
        <f t="shared" si="5"/>
        <v>0</v>
      </c>
      <c r="I31" s="56"/>
      <c r="J31" s="42"/>
    </row>
    <row r="32" spans="2:10" ht="26" customHeight="1">
      <c r="B32" s="95"/>
      <c r="C32" s="22"/>
      <c r="D32" s="4"/>
      <c r="E32" s="6"/>
      <c r="F32" s="28"/>
      <c r="G32" s="27"/>
      <c r="H32" s="26">
        <f t="shared" si="5"/>
        <v>0</v>
      </c>
      <c r="I32" s="56"/>
      <c r="J32" s="42"/>
    </row>
    <row r="33" spans="2:10" ht="26" customHeight="1">
      <c r="B33" s="95"/>
      <c r="C33" s="22"/>
      <c r="D33" s="4"/>
      <c r="E33" s="6"/>
      <c r="F33" s="28"/>
      <c r="G33" s="27"/>
      <c r="H33" s="26">
        <f t="shared" si="5"/>
        <v>0</v>
      </c>
      <c r="I33" s="56"/>
      <c r="J33" s="42"/>
    </row>
    <row r="34" spans="2:10" ht="26" customHeight="1" thickBot="1">
      <c r="B34" s="95"/>
      <c r="C34" s="22"/>
      <c r="D34" s="4"/>
      <c r="E34" s="6"/>
      <c r="F34" s="28"/>
      <c r="G34" s="27"/>
      <c r="H34" s="26">
        <f t="shared" si="5"/>
        <v>0</v>
      </c>
      <c r="I34" s="56"/>
      <c r="J34" s="42"/>
    </row>
    <row r="35" spans="2:10" ht="26" customHeight="1" thickBot="1">
      <c r="B35" s="96"/>
      <c r="C35" s="65"/>
      <c r="D35" s="44"/>
      <c r="E35" s="48"/>
      <c r="F35" s="97" t="s">
        <v>63</v>
      </c>
      <c r="G35" s="98"/>
      <c r="H35" s="57">
        <f>SUM(H29:H34)</f>
        <v>0</v>
      </c>
      <c r="I35" s="43" t="s">
        <v>110</v>
      </c>
      <c r="J35" s="58"/>
    </row>
    <row r="36" spans="2:10" ht="11.25" customHeight="1">
      <c r="B36" s="61"/>
      <c r="C36" s="62"/>
      <c r="D36" s="63"/>
      <c r="E36" s="64"/>
      <c r="F36" s="63"/>
      <c r="G36" s="32"/>
      <c r="H36" s="55"/>
      <c r="I36" s="54"/>
      <c r="J36" s="55"/>
    </row>
    <row r="37" spans="2:10" ht="26" customHeight="1">
      <c r="B37" s="118" t="s">
        <v>3</v>
      </c>
      <c r="C37" s="21"/>
      <c r="D37" s="5"/>
      <c r="E37" s="7"/>
      <c r="F37" s="31"/>
      <c r="G37" s="30"/>
      <c r="H37" s="29">
        <f>SUM(E37*F37)</f>
        <v>0</v>
      </c>
      <c r="I37" s="67"/>
      <c r="J37" s="40"/>
    </row>
    <row r="38" spans="2:10" ht="26" customHeight="1">
      <c r="B38" s="95"/>
      <c r="C38" s="22"/>
      <c r="D38" s="4"/>
      <c r="E38" s="6"/>
      <c r="F38" s="28"/>
      <c r="G38" s="27"/>
      <c r="H38" s="26">
        <f>SUM(E38*F38)</f>
        <v>0</v>
      </c>
      <c r="I38" s="56"/>
      <c r="J38" s="42"/>
    </row>
    <row r="39" spans="2:10" ht="26" customHeight="1">
      <c r="B39" s="95"/>
      <c r="C39" s="22"/>
      <c r="D39" s="4"/>
      <c r="E39" s="6"/>
      <c r="F39" s="28"/>
      <c r="G39" s="27"/>
      <c r="H39" s="26">
        <f>SUM(E39*F39)</f>
        <v>0</v>
      </c>
      <c r="I39" s="56"/>
      <c r="J39" s="42"/>
    </row>
    <row r="40" spans="2:10" ht="26" customHeight="1">
      <c r="B40" s="95"/>
      <c r="C40" s="22"/>
      <c r="D40" s="4"/>
      <c r="E40" s="6"/>
      <c r="F40" s="28"/>
      <c r="G40" s="27"/>
      <c r="H40" s="26">
        <f>SUM(E40*F40)</f>
        <v>0</v>
      </c>
      <c r="I40" s="56"/>
      <c r="J40" s="42"/>
    </row>
    <row r="41" spans="2:10" ht="26" customHeight="1" thickBot="1">
      <c r="B41" s="95"/>
      <c r="C41" s="22"/>
      <c r="D41" s="4"/>
      <c r="E41" s="6"/>
      <c r="F41" s="28"/>
      <c r="G41" s="27"/>
      <c r="H41" s="26">
        <f>SUM(E41*F41)</f>
        <v>0</v>
      </c>
      <c r="I41" s="56"/>
      <c r="J41" s="42"/>
    </row>
    <row r="42" spans="2:10" ht="26" customHeight="1" thickBot="1">
      <c r="B42" s="96"/>
      <c r="C42" s="65"/>
      <c r="D42" s="44"/>
      <c r="E42" s="48"/>
      <c r="F42" s="97" t="s">
        <v>63</v>
      </c>
      <c r="G42" s="98"/>
      <c r="H42" s="57">
        <f>SUM(H37:H41)</f>
        <v>0</v>
      </c>
      <c r="I42" s="43" t="s">
        <v>110</v>
      </c>
      <c r="J42" s="58"/>
    </row>
    <row r="43" spans="2:10" ht="11.25" customHeight="1">
      <c r="B43" s="61"/>
      <c r="C43" s="62"/>
      <c r="D43" s="63"/>
      <c r="E43" s="64"/>
      <c r="F43" s="63"/>
      <c r="G43" s="32"/>
      <c r="H43" s="55"/>
      <c r="I43" s="54"/>
      <c r="J43" s="55"/>
    </row>
    <row r="44" spans="2:10" ht="26" customHeight="1">
      <c r="B44" s="118" t="s">
        <v>5</v>
      </c>
      <c r="C44" s="21"/>
      <c r="D44" s="5"/>
      <c r="E44" s="7"/>
      <c r="F44" s="31"/>
      <c r="G44" s="30"/>
      <c r="H44" s="29">
        <f t="shared" ref="H44:H46" si="6">SUM(E44*F44)</f>
        <v>0</v>
      </c>
      <c r="I44" s="67"/>
      <c r="J44" s="40"/>
    </row>
    <row r="45" spans="2:10" ht="26" customHeight="1">
      <c r="B45" s="95"/>
      <c r="C45" s="22"/>
      <c r="D45" s="4"/>
      <c r="E45" s="6"/>
      <c r="F45" s="28"/>
      <c r="G45" s="27"/>
      <c r="H45" s="26">
        <f t="shared" si="6"/>
        <v>0</v>
      </c>
      <c r="I45" s="56"/>
      <c r="J45" s="42"/>
    </row>
    <row r="46" spans="2:10" ht="26" customHeight="1" thickBot="1">
      <c r="B46" s="95"/>
      <c r="C46" s="22"/>
      <c r="D46" s="4"/>
      <c r="E46" s="6"/>
      <c r="F46" s="28"/>
      <c r="G46" s="27"/>
      <c r="H46" s="26">
        <f t="shared" si="6"/>
        <v>0</v>
      </c>
      <c r="I46" s="56"/>
      <c r="J46" s="42"/>
    </row>
    <row r="47" spans="2:10" ht="26" customHeight="1" thickBot="1">
      <c r="B47" s="119"/>
      <c r="C47" s="72"/>
      <c r="D47" s="44"/>
      <c r="E47" s="48"/>
      <c r="F47" s="97" t="s">
        <v>63</v>
      </c>
      <c r="G47" s="98"/>
      <c r="H47" s="57">
        <f>SUM(H44:H46)</f>
        <v>0</v>
      </c>
      <c r="I47" s="43" t="s">
        <v>110</v>
      </c>
      <c r="J47" s="58"/>
    </row>
    <row r="48" spans="2:10" ht="11.25" customHeight="1">
      <c r="B48" s="68"/>
      <c r="C48" s="69"/>
      <c r="D48" s="63"/>
      <c r="E48" s="64"/>
      <c r="F48" s="63"/>
      <c r="G48" s="32"/>
      <c r="H48" s="55"/>
      <c r="I48" s="54"/>
      <c r="J48" s="55"/>
    </row>
    <row r="49" spans="2:10" ht="26" customHeight="1">
      <c r="B49" s="118" t="s">
        <v>114</v>
      </c>
      <c r="C49" s="21"/>
      <c r="D49" s="5"/>
      <c r="E49" s="7"/>
      <c r="F49" s="31"/>
      <c r="G49" s="30"/>
      <c r="H49" s="29">
        <f>SUM(E49*F49)</f>
        <v>0</v>
      </c>
      <c r="I49" s="67"/>
      <c r="J49" s="40"/>
    </row>
    <row r="50" spans="2:10" ht="26" customHeight="1" thickBot="1">
      <c r="B50" s="95"/>
      <c r="C50" s="22"/>
      <c r="D50" s="4"/>
      <c r="E50" s="6"/>
      <c r="F50" s="28"/>
      <c r="G50" s="27"/>
      <c r="H50" s="26">
        <f>SUM(E50*F50)</f>
        <v>0</v>
      </c>
      <c r="I50" s="56"/>
      <c r="J50" s="42"/>
    </row>
    <row r="51" spans="2:10" ht="26" customHeight="1" thickBot="1">
      <c r="B51" s="119"/>
      <c r="C51" s="72"/>
      <c r="D51" s="44"/>
      <c r="E51" s="48"/>
      <c r="F51" s="97" t="s">
        <v>63</v>
      </c>
      <c r="G51" s="98"/>
      <c r="H51" s="57">
        <f>SUM(H49:H50)</f>
        <v>0</v>
      </c>
      <c r="I51" s="43" t="s">
        <v>110</v>
      </c>
      <c r="J51" s="58"/>
    </row>
    <row r="52" spans="2:10" ht="11.25" customHeight="1">
      <c r="B52" s="68"/>
      <c r="C52" s="69"/>
      <c r="D52" s="63"/>
      <c r="E52" s="64"/>
      <c r="F52" s="63"/>
      <c r="G52" s="32"/>
      <c r="H52" s="55"/>
      <c r="I52" s="54"/>
      <c r="J52" s="55"/>
    </row>
    <row r="53" spans="2:10" ht="26" customHeight="1">
      <c r="B53" s="118" t="s">
        <v>138</v>
      </c>
      <c r="C53" s="85"/>
      <c r="D53" s="5"/>
      <c r="E53" s="7"/>
      <c r="F53" s="31"/>
      <c r="G53" s="30"/>
      <c r="H53" s="29">
        <f>SUM(E53*F53)</f>
        <v>0</v>
      </c>
      <c r="I53" s="67"/>
      <c r="J53" s="40"/>
    </row>
    <row r="54" spans="2:10" ht="26" customHeight="1" thickBot="1">
      <c r="B54" s="95"/>
      <c r="C54" s="84"/>
      <c r="D54" s="4"/>
      <c r="E54" s="6"/>
      <c r="F54" s="28"/>
      <c r="G54" s="27"/>
      <c r="H54" s="26">
        <f>SUM(E54*F54)</f>
        <v>0</v>
      </c>
      <c r="I54" s="56"/>
      <c r="J54" s="42"/>
    </row>
    <row r="55" spans="2:10" ht="26" customHeight="1" thickBot="1">
      <c r="B55" s="119"/>
      <c r="C55" s="72"/>
      <c r="D55" s="44"/>
      <c r="E55" s="48"/>
      <c r="F55" s="97" t="s">
        <v>63</v>
      </c>
      <c r="G55" s="98"/>
      <c r="H55" s="57">
        <f>SUM(H53:H54)</f>
        <v>0</v>
      </c>
      <c r="I55" s="43" t="s">
        <v>110</v>
      </c>
      <c r="J55" s="58"/>
    </row>
    <row r="56" spans="2:10" ht="11.25" customHeight="1">
      <c r="B56" s="75"/>
      <c r="C56" s="76"/>
      <c r="D56" s="77"/>
      <c r="E56" s="78"/>
      <c r="F56" s="77"/>
      <c r="G56" s="27"/>
      <c r="H56" s="20"/>
      <c r="I56" s="66"/>
      <c r="J56" s="20"/>
    </row>
    <row r="57" spans="2:10" ht="26" customHeight="1">
      <c r="B57" s="118" t="s">
        <v>7</v>
      </c>
      <c r="C57" s="21"/>
      <c r="D57" s="5"/>
      <c r="E57" s="7"/>
      <c r="F57" s="31"/>
      <c r="G57" s="30"/>
      <c r="H57" s="29"/>
      <c r="I57" s="67"/>
      <c r="J57" s="40"/>
    </row>
    <row r="58" spans="2:10" ht="26" customHeight="1">
      <c r="B58" s="95"/>
      <c r="C58" s="22"/>
      <c r="D58" s="4"/>
      <c r="E58" s="6"/>
      <c r="F58" s="28"/>
      <c r="G58" s="27"/>
      <c r="H58" s="26"/>
      <c r="I58" s="56"/>
      <c r="J58" s="42"/>
    </row>
    <row r="59" spans="2:10" ht="26" customHeight="1">
      <c r="B59" s="95"/>
      <c r="C59" s="22"/>
      <c r="D59" s="4"/>
      <c r="E59" s="6"/>
      <c r="F59" s="28"/>
      <c r="G59" s="27"/>
      <c r="H59" s="26"/>
      <c r="I59" s="56"/>
      <c r="J59" s="42"/>
    </row>
    <row r="60" spans="2:10" ht="26" customHeight="1">
      <c r="B60" s="95"/>
      <c r="C60" s="22"/>
      <c r="D60" s="4"/>
      <c r="E60" s="6"/>
      <c r="F60" s="28"/>
      <c r="G60" s="27"/>
      <c r="H60" s="26"/>
      <c r="I60" s="56"/>
      <c r="J60" s="42"/>
    </row>
    <row r="61" spans="2:10" ht="26" customHeight="1">
      <c r="B61" s="95"/>
      <c r="C61" s="22"/>
      <c r="D61" s="4"/>
      <c r="E61" s="6"/>
      <c r="F61" s="28"/>
      <c r="G61" s="27"/>
      <c r="H61" s="26"/>
      <c r="I61" s="56"/>
      <c r="J61" s="42"/>
    </row>
    <row r="62" spans="2:10" ht="26" customHeight="1">
      <c r="B62" s="95"/>
      <c r="C62" s="22"/>
      <c r="D62" s="4"/>
      <c r="E62" s="6"/>
      <c r="F62" s="28"/>
      <c r="G62" s="27"/>
      <c r="H62" s="26"/>
      <c r="I62" s="56"/>
      <c r="J62" s="42"/>
    </row>
    <row r="63" spans="2:10" ht="26" customHeight="1">
      <c r="B63" s="95"/>
      <c r="C63" s="22"/>
      <c r="D63" s="4"/>
      <c r="E63" s="6"/>
      <c r="F63" s="28"/>
      <c r="G63" s="27"/>
      <c r="H63" s="26"/>
      <c r="I63" s="56"/>
      <c r="J63" s="42"/>
    </row>
    <row r="64" spans="2:10" ht="26" customHeight="1">
      <c r="B64" s="95"/>
      <c r="C64" s="22"/>
      <c r="D64" s="4"/>
      <c r="E64" s="6"/>
      <c r="F64" s="28"/>
      <c r="G64" s="27"/>
      <c r="H64" s="26"/>
      <c r="I64" s="56"/>
      <c r="J64" s="42"/>
    </row>
    <row r="65" spans="2:10" ht="26" customHeight="1">
      <c r="B65" s="95"/>
      <c r="C65" s="22"/>
      <c r="D65" s="4"/>
      <c r="E65" s="6"/>
      <c r="F65" s="28"/>
      <c r="G65" s="27"/>
      <c r="H65" s="26"/>
      <c r="I65" s="56"/>
      <c r="J65" s="42"/>
    </row>
    <row r="66" spans="2:10" ht="26" customHeight="1" thickBot="1">
      <c r="B66" s="95"/>
      <c r="C66" s="22"/>
      <c r="D66" s="4"/>
      <c r="E66" s="6"/>
      <c r="F66" s="28"/>
      <c r="G66" s="27"/>
      <c r="H66" s="26"/>
      <c r="I66" s="56"/>
      <c r="J66" s="42"/>
    </row>
    <row r="67" spans="2:10" ht="26" customHeight="1" thickBot="1">
      <c r="B67" s="119"/>
      <c r="C67" s="72"/>
      <c r="D67" s="44"/>
      <c r="E67" s="48"/>
      <c r="F67" s="97" t="s">
        <v>63</v>
      </c>
      <c r="G67" s="98"/>
      <c r="H67" s="57">
        <f>SUM(H57:H66)</f>
        <v>0</v>
      </c>
      <c r="I67" s="43" t="s">
        <v>110</v>
      </c>
      <c r="J67" s="58"/>
    </row>
    <row r="68" spans="2:10" ht="11.25" customHeight="1" thickBot="1">
      <c r="B68" s="75"/>
      <c r="C68" s="76"/>
      <c r="D68" s="77"/>
      <c r="E68" s="78"/>
      <c r="F68" s="77"/>
      <c r="G68" s="27"/>
      <c r="H68" s="20"/>
      <c r="I68" s="66"/>
      <c r="J68" s="20"/>
    </row>
    <row r="69" spans="2:10" ht="40" customHeight="1" thickBot="1">
      <c r="B69" s="79" t="s">
        <v>4</v>
      </c>
      <c r="C69" s="120"/>
      <c r="D69" s="121"/>
      <c r="E69" s="121"/>
      <c r="F69" s="121"/>
      <c r="G69" s="122"/>
      <c r="H69" s="57">
        <f>SUM(H67,H55,H51,H47,H42,H35,H27,H23,H18,H14,H11)</f>
        <v>0</v>
      </c>
      <c r="I69" s="80"/>
      <c r="J69" s="58">
        <f>SUM(J67,J55,J51,J47,J42,J35,J27,J23,J18,J14,J11)</f>
        <v>0</v>
      </c>
    </row>
    <row r="71" spans="2:10" ht="20" customHeight="1">
      <c r="B71" s="127" t="s">
        <v>18</v>
      </c>
      <c r="C71" s="127"/>
      <c r="D71" s="127"/>
      <c r="E71" s="127"/>
    </row>
    <row r="72" spans="2:10" ht="20" customHeight="1">
      <c r="B72" s="127" t="s">
        <v>137</v>
      </c>
      <c r="C72" s="127"/>
      <c r="D72" s="127"/>
      <c r="E72" s="127"/>
    </row>
    <row r="73" spans="2:10" ht="20" customHeight="1">
      <c r="B73" s="127" t="s">
        <v>109</v>
      </c>
      <c r="C73" s="127"/>
      <c r="D73" s="127"/>
      <c r="E73" s="127"/>
    </row>
  </sheetData>
  <mergeCells count="30">
    <mergeCell ref="B5:B14"/>
    <mergeCell ref="F11:G11"/>
    <mergeCell ref="F14:G14"/>
    <mergeCell ref="B71:E71"/>
    <mergeCell ref="B72:E72"/>
    <mergeCell ref="B53:B55"/>
    <mergeCell ref="F55:G55"/>
    <mergeCell ref="B73:E73"/>
    <mergeCell ref="B37:B42"/>
    <mergeCell ref="F42:G42"/>
    <mergeCell ref="B44:B47"/>
    <mergeCell ref="F47:G47"/>
    <mergeCell ref="B49:B51"/>
    <mergeCell ref="F51:G51"/>
    <mergeCell ref="B1:D1"/>
    <mergeCell ref="E1:J1"/>
    <mergeCell ref="B57:B67"/>
    <mergeCell ref="F67:G67"/>
    <mergeCell ref="C69:G69"/>
    <mergeCell ref="B16:B23"/>
    <mergeCell ref="F23:G23"/>
    <mergeCell ref="B25:B27"/>
    <mergeCell ref="F27:G27"/>
    <mergeCell ref="B29:B35"/>
    <mergeCell ref="F35:G35"/>
    <mergeCell ref="B3:B4"/>
    <mergeCell ref="D3:H3"/>
    <mergeCell ref="I3:J3"/>
    <mergeCell ref="F4:G4"/>
    <mergeCell ref="F18:G18"/>
  </mergeCells>
  <phoneticPr fontId="1"/>
  <dataValidations count="3">
    <dataValidation type="list" allowBlank="1" showInputMessage="1" showErrorMessage="1" sqref="I11 I18" xr:uid="{00000000-0002-0000-0200-000000000000}">
      <formula1>"全額"</formula1>
    </dataValidation>
    <dataValidation type="list" allowBlank="1" showInputMessage="1" showErrorMessage="1" sqref="I15" xr:uid="{00000000-0002-0000-0200-000001000000}">
      <formula1>"全額,1/3"</formula1>
    </dataValidation>
    <dataValidation type="list" allowBlank="1" showInputMessage="1" showErrorMessage="1" sqref="I14 I27 I23:I24 I35:I36 I42:I43 I47:I48 I67:I68 I51:I52 I55:I56" xr:uid="{00000000-0002-0000-0200-000002000000}">
      <formula1>$I$2</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2021-04-22T06:22:43Z</dcterms:modified>
</cp:coreProperties>
</file>