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7A169925-4D5F-4B70-98D1-5DCB978FE3C3}" xr6:coauthVersionLast="36" xr6:coauthVersionMax="36" xr10:uidLastSave="{00000000-0000-0000-0000-000000000000}"/>
  <bookViews>
    <workbookView xWindow="9140" yWindow="470" windowWidth="14360" windowHeight="16070" activeTab="2"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66" i="5"/>
  <c r="H53" i="5"/>
  <c r="H52" i="5"/>
  <c r="H49" i="5"/>
  <c r="H48" i="5"/>
  <c r="H47" i="5"/>
  <c r="H44" i="5"/>
  <c r="H43" i="5"/>
  <c r="H42" i="5"/>
  <c r="H41" i="5"/>
  <c r="H40" i="5"/>
  <c r="H37" i="5"/>
  <c r="H36" i="5"/>
  <c r="H35" i="5"/>
  <c r="H34" i="5"/>
  <c r="H33" i="5"/>
  <c r="H32" i="5"/>
  <c r="H29" i="5"/>
  <c r="H28" i="5"/>
  <c r="H25" i="5"/>
  <c r="H24" i="5"/>
  <c r="H23" i="5"/>
  <c r="H22" i="5"/>
  <c r="H21" i="5"/>
  <c r="H20" i="5"/>
  <c r="H19" i="5"/>
  <c r="H17" i="5"/>
  <c r="H16" i="5"/>
  <c r="J18" i="5"/>
  <c r="H13" i="5"/>
  <c r="H12" i="5"/>
  <c r="H14" i="5"/>
  <c r="H10" i="5"/>
  <c r="H9" i="5"/>
  <c r="H8" i="5"/>
  <c r="H7" i="5"/>
  <c r="H6" i="5"/>
  <c r="H5" i="5"/>
  <c r="H26" i="5"/>
  <c r="H50" i="5"/>
  <c r="H30" i="5"/>
  <c r="H54" i="5"/>
  <c r="H45" i="5"/>
  <c r="H38" i="5"/>
  <c r="J11" i="5"/>
  <c r="J68" i="5"/>
  <c r="H11" i="5"/>
  <c r="H18" i="5"/>
  <c r="H68" i="5"/>
</calcChain>
</file>

<file path=xl/sharedStrings.xml><?xml version="1.0" encoding="utf-8"?>
<sst xmlns="http://schemas.openxmlformats.org/spreadsheetml/2006/main" count="246" uniqueCount="147">
  <si>
    <t>経費項目</t>
  </si>
  <si>
    <t>対象経費</t>
  </si>
  <si>
    <t>内訳</t>
  </si>
  <si>
    <t>機材費</t>
  </si>
  <si>
    <t>車両費</t>
  </si>
  <si>
    <t>合　計</t>
  </si>
  <si>
    <t>宿泊費</t>
    <rPh sb="0" eb="2">
      <t>シュクハク</t>
    </rPh>
    <rPh sb="2" eb="3">
      <t>ヒ</t>
    </rPh>
    <phoneticPr fontId="1"/>
  </si>
  <si>
    <t>助成額</t>
    <rPh sb="0" eb="2">
      <t>ジョセイ</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</si>
  <si>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</si>
  <si>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</si>
  <si>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</si>
  <si>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</si>
  <si>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</si>
  <si>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</si>
  <si>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</si>
  <si>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</si>
  <si>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</si>
  <si>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</si>
  <si>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</si>
  <si>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</si>
  <si>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</si>
  <si>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</si>
  <si>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</si>
  <si>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</si>
  <si>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</si>
  <si>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</si>
  <si>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</si>
  <si>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</si>
  <si>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</si>
  <si>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</si>
  <si>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</si>
  <si>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</si>
  <si>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</si>
  <si>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</si>
  <si>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</si>
  <si>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</si>
  <si>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</si>
  <si>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</si>
  <si>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</si>
  <si>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</si>
  <si>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</si>
  <si>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</si>
  <si>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</si>
  <si>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</si>
  <si>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</si>
  <si>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</si>
  <si>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</si>
  <si>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</si>
  <si>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</si>
  <si>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</si>
  <si>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</si>
  <si>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</si>
  <si>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</si>
  <si>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</si>
  <si>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</si>
  <si>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</si>
  <si>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</si>
  <si>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</si>
  <si>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</si>
  <si>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</si>
  <si>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</si>
  <si>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</si>
  <si>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</si>
  <si>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</si>
  <si>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</si>
  <si>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</si>
  <si>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</si>
  <si>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</si>
  <si>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</si>
  <si>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</si>
  <si>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</si>
  <si>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</si>
  <si>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</si>
  <si>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</si>
  <si>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</si>
  <si>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</si>
  <si>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</si>
  <si>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</si>
  <si>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</si>
  <si>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</si>
  <si>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</si>
  <si>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</si>
  <si>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</si>
  <si>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</si>
  <si>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</si>
  <si>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</si>
  <si>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</si>
  <si>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</si>
  <si>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</si>
  <si>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</si>
  <si>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</si>
  <si>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</si>
  <si>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</si>
  <si>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</si>
  <si>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</si>
  <si>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</si>
  <si>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</si>
  <si>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</si>
  <si>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</si>
  <si>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</si>
  <si>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</si>
  <si>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</si>
  <si>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</si>
  <si>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</si>
  <si>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</si>
  <si>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</si>
  <si>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</si>
  <si>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</si>
  <si>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</si>
  <si>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【3分の1の算定方法】</t>
  </si>
  <si>
    <t>（但し、全額補助については千円未満は切り捨てしない。）</t>
  </si>
  <si>
    <t>【その他留意事項】</t>
  </si>
  <si>
    <t>＊1/3を用いて算定した数字に千円未満の端数が生じた場合は、これを切り捨てる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</si>
  <si>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</si>
  <si>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</si>
  <si>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</si>
  <si>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</si>
  <si>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</si>
  <si>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</si>
  <si>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</si>
  <si>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</si>
  <si>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</si>
  <si>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</si>
  <si>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</si>
  <si>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</si>
  <si>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</si>
  <si>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例）経費金額【31,500円÷3＝10,500】→千円未満を切り捨てし10,000円と記入</t>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</si>
  <si>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</si>
  <si>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</si>
  <si>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</si>
  <si>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</si>
  <si>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</si>
  <si>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</si>
  <si>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【映画・ドラマ制作助成金 】</t>
    <rPh sb="1" eb="3">
      <t>エイガ</t>
    </rPh>
    <rPh sb="7" eb="9">
      <t>セイサク</t>
    </rPh>
    <rPh sb="9" eb="12">
      <t>ジョセイキン</t>
    </rPh>
    <phoneticPr fontId="1"/>
  </si>
  <si>
    <r>
      <t>別紙2</t>
    </r>
    <r>
      <rPr>
        <b/>
        <sz val="14"/>
        <rFont val="ＭＳ 明朝"/>
        <family val="1"/>
        <charset val="128"/>
      </rPr>
      <t>　映画・ドラマ制作助成金　助成対象経</t>
    </r>
    <r>
      <rPr>
        <b/>
        <sz val="14"/>
        <color theme="1"/>
        <rFont val="ＭＳ 明朝"/>
        <family val="1"/>
        <charset val="128"/>
      </rPr>
      <t>費内訳書(報告時提出)</t>
    </r>
    <rPh sb="0" eb="32">
      <t>エイガセイサクジョセイキンジョセイシンセイジテイシュツ</t>
    </rPh>
    <phoneticPr fontId="1"/>
  </si>
  <si>
    <t>１/3</t>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</si>
  <si>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</si>
  <si>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</si>
  <si>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</si>
  <si>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</si>
  <si>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</si>
  <si>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</si>
  <si>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</si>
  <si>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</si>
  <si>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r>
      <t>＊経費は</t>
    </r>
    <r>
      <rPr>
        <b/>
        <sz val="12"/>
        <color rgb="FFFF0000"/>
        <rFont val="ＭＳ 明朝"/>
        <family val="1"/>
        <charset val="128"/>
      </rPr>
      <t>税抜き</t>
    </r>
    <r>
      <rPr>
        <b/>
        <sz val="12"/>
        <color theme="1"/>
        <rFont val="ＭＳ 明朝"/>
        <family val="1"/>
        <charset val="128"/>
      </rPr>
      <t>で記載ください。</t>
    </r>
    <phoneticPr fontId="1"/>
  </si>
  <si>
    <t>助成対象経費/精算額</t>
    <rPh sb="0" eb="2">
      <t>ジョセイ</t>
    </rPh>
    <rPh sb="7" eb="9">
      <t>セイサン</t>
    </rPh>
    <rPh sb="9" eb="10">
      <t>ガク</t>
    </rPh>
    <phoneticPr fontId="1"/>
  </si>
  <si>
    <t>助成金算定額</t>
    <rPh sb="0" eb="2">
      <t>ジョセイ</t>
    </rPh>
    <rPh sb="2" eb="3">
      <t>キン</t>
    </rPh>
    <rPh sb="3" eb="5">
      <t>サンテイ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</si>
</sst>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4"/>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5">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7"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7" fillId="0" borderId="4"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4" xfId="0" applyFont="1" applyBorder="1" applyAlignment="1">
      <alignment horizontal="justify" vertical="center" wrapText="1"/>
    </xf>
    <xf numFmtId="0" fontId="7"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7"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10" fillId="0" borderId="0" xfId="0" applyFont="1" applyAlignment="1">
      <alignment horizontal="left" vertical="center"/>
    </xf>
    <xf numFmtId="0" fontId="10" fillId="0" borderId="0" xfId="0" applyFont="1"/>
    <xf numFmtId="0" fontId="5" fillId="0" borderId="0" xfId="0" applyFont="1" applyAlignment="1"/>
    <xf numFmtId="0" fontId="0" fillId="4" borderId="0" xfId="0" applyFill="1"/>
    <xf numFmtId="0" fontId="12" fillId="4" borderId="0" xfId="0" applyFont="1" applyFill="1"/>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9"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1" fillId="0" borderId="0" xfId="0"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opLeftCell="A7" zoomScale="60" zoomScaleNormal="60" workbookViewId="0">
      <selection activeCell="D12" sqref="D12"/>
    </sheetView>
  </sheetViews>
  <sheetFormatPr defaultColWidth="8.83203125" defaultRowHeight="14"/>
  <cols>
    <col min="1" max="1" width="2.5" style="1" customWidth="1"/>
    <col min="2" max="2" width="13.08203125" style="1" customWidth="1"/>
    <col min="3" max="3" width="8.58203125" style="1" customWidth="1"/>
    <col min="4" max="4" width="63.08203125" style="1" customWidth="1"/>
    <col min="5" max="5" width="13.83203125" style="1" customWidth="1"/>
    <col min="6" max="6" width="7" style="1" customWidth="1"/>
    <col min="7" max="7" width="3.33203125" style="1" customWidth="1"/>
    <col min="8" max="8" width="19.83203125" style="1" customWidth="1"/>
    <col min="9" max="9" width="9" style="1" customWidth="1"/>
    <col min="10" max="10" width="19.08203125" style="1" customWidth="1"/>
    <col min="11" max="16384" width="8.83203125" style="1"/>
  </cols>
  <sheetData>
    <row r="1" spans="2:10" ht="33.75" customHeight="1">
      <c r="B1" s="97" t="s">
        <v>131</v>
      </c>
      <c r="C1" s="97"/>
      <c r="D1" s="97"/>
      <c r="E1" s="97"/>
      <c r="F1" s="97"/>
      <c r="G1" s="97"/>
      <c r="H1" s="97"/>
      <c r="I1" s="97"/>
      <c r="J1" s="97"/>
    </row>
    <row r="2" spans="2:10">
      <c r="I2" s="19" t="s">
        <v>135</v>
      </c>
    </row>
    <row r="3" spans="2:10" ht="26.15" customHeight="1">
      <c r="B3" s="98" t="s">
        <v>0</v>
      </c>
      <c r="C3" s="34" t="s">
        <v>18</v>
      </c>
      <c r="D3" s="98" t="s">
        <v>1</v>
      </c>
      <c r="E3" s="100"/>
      <c r="F3" s="100"/>
      <c r="G3" s="100"/>
      <c r="H3" s="100"/>
      <c r="I3" s="101" t="s">
        <v>7</v>
      </c>
      <c r="J3" s="102"/>
    </row>
    <row r="4" spans="2:10" ht="26.15" customHeight="1">
      <c r="B4" s="99"/>
      <c r="C4" s="33" t="s">
        <v>19</v>
      </c>
      <c r="D4" s="15" t="s">
        <v>2</v>
      </c>
      <c r="E4" s="16" t="s">
        <v>10</v>
      </c>
      <c r="F4" s="103" t="s">
        <v>11</v>
      </c>
      <c r="G4" s="104"/>
      <c r="H4" s="17" t="s">
        <v>13</v>
      </c>
      <c r="I4" s="18" t="s">
        <v>14</v>
      </c>
      <c r="J4" s="17" t="s">
        <v>136</v>
      </c>
    </row>
    <row r="5" spans="2:10" ht="26.15" customHeight="1">
      <c r="B5" s="105" t="s">
        <v>12</v>
      </c>
      <c r="C5" s="88"/>
      <c r="D5" s="2" t="s">
        <v>127</v>
      </c>
      <c r="E5" s="9">
        <v>15000</v>
      </c>
      <c r="F5" s="11">
        <v>1</v>
      </c>
      <c r="G5" s="87" t="s">
        <v>65</v>
      </c>
      <c r="H5" s="13">
        <f t="shared" ref="H5:H12" si="0">SUM(E5*F5)</f>
        <v>15000</v>
      </c>
      <c r="I5" s="39"/>
      <c r="J5" s="40"/>
    </row>
    <row r="6" spans="2:10" ht="26.15" customHeight="1">
      <c r="B6" s="106"/>
      <c r="C6" s="89"/>
      <c r="D6" s="3" t="s">
        <v>128</v>
      </c>
      <c r="E6" s="10">
        <v>18000</v>
      </c>
      <c r="F6" s="12">
        <v>1</v>
      </c>
      <c r="G6" s="8" t="s">
        <v>65</v>
      </c>
      <c r="H6" s="14">
        <f t="shared" si="0"/>
        <v>18000</v>
      </c>
      <c r="I6" s="41"/>
      <c r="J6" s="42"/>
    </row>
    <row r="7" spans="2:10" ht="26.15" customHeight="1">
      <c r="B7" s="106"/>
      <c r="C7" s="89"/>
      <c r="D7" s="3" t="s">
        <v>129</v>
      </c>
      <c r="E7" s="10">
        <v>30000</v>
      </c>
      <c r="F7" s="12">
        <v>1</v>
      </c>
      <c r="G7" s="8" t="s">
        <v>60</v>
      </c>
      <c r="H7" s="14">
        <f t="shared" si="0"/>
        <v>30000</v>
      </c>
      <c r="I7" s="41"/>
      <c r="J7" s="42"/>
    </row>
    <row r="8" spans="2:10" ht="26.15" customHeight="1">
      <c r="B8" s="106"/>
      <c r="C8" s="89"/>
      <c r="D8" s="3" t="s">
        <v>64</v>
      </c>
      <c r="E8" s="10">
        <v>15000</v>
      </c>
      <c r="F8" s="12">
        <v>1</v>
      </c>
      <c r="G8" s="8" t="s">
        <v>17</v>
      </c>
      <c r="H8" s="14">
        <f t="shared" si="0"/>
        <v>15000</v>
      </c>
      <c r="I8" s="41"/>
      <c r="J8" s="42"/>
    </row>
    <row r="9" spans="2:10" ht="26.15" customHeight="1">
      <c r="B9" s="106"/>
      <c r="C9" s="89"/>
      <c r="D9" s="3" t="s">
        <v>63</v>
      </c>
      <c r="E9" s="10">
        <v>200</v>
      </c>
      <c r="F9" s="12">
        <v>6</v>
      </c>
      <c r="G9" s="8" t="s">
        <v>36</v>
      </c>
      <c r="H9" s="14">
        <f t="shared" si="0"/>
        <v>1200</v>
      </c>
      <c r="I9" s="41"/>
      <c r="J9" s="42"/>
    </row>
    <row r="10" spans="2:10" ht="26.15" customHeight="1">
      <c r="B10" s="106"/>
      <c r="C10" s="89"/>
      <c r="D10" s="3" t="s">
        <v>130</v>
      </c>
      <c r="E10" s="10">
        <v>3000</v>
      </c>
      <c r="F10" s="12">
        <v>1</v>
      </c>
      <c r="G10" s="8" t="s">
        <v>137</v>
      </c>
      <c r="H10" s="14">
        <f t="shared" si="0"/>
        <v>3000</v>
      </c>
      <c r="I10" s="41"/>
      <c r="J10" s="42"/>
    </row>
    <row r="11" spans="2:10" ht="26.15" customHeight="1">
      <c r="B11" s="106"/>
      <c r="C11" s="89"/>
      <c r="D11" s="3" t="s">
        <v>59</v>
      </c>
      <c r="E11" s="10">
        <v>15000</v>
      </c>
      <c r="F11" s="12">
        <v>1</v>
      </c>
      <c r="G11" s="8" t="s">
        <v>17</v>
      </c>
      <c r="H11" s="14">
        <f t="shared" si="0"/>
        <v>15000</v>
      </c>
      <c r="I11" s="41"/>
      <c r="J11" s="42"/>
    </row>
    <row r="12" spans="2:10" ht="26.15" customHeight="1" thickBot="1">
      <c r="B12" s="106"/>
      <c r="C12" s="89"/>
      <c r="D12" s="3" t="s">
        <v>58</v>
      </c>
      <c r="E12" s="10">
        <v>31000</v>
      </c>
      <c r="F12" s="12">
        <v>2</v>
      </c>
      <c r="G12" s="8" t="s">
        <v>17</v>
      </c>
      <c r="H12" s="14">
        <f t="shared" si="0"/>
        <v>62000</v>
      </c>
      <c r="I12" s="41"/>
      <c r="J12" s="42"/>
    </row>
    <row r="13" spans="2:10" ht="26.15" customHeight="1" thickBot="1">
      <c r="B13" s="99"/>
      <c r="C13" s="36"/>
      <c r="D13" s="37"/>
      <c r="E13" s="38"/>
      <c r="F13" s="107" t="s">
        <v>66</v>
      </c>
      <c r="G13" s="108"/>
      <c r="H13" s="46">
        <f>SUM(H5:H12)</f>
        <v>159200</v>
      </c>
      <c r="I13" s="35" t="s">
        <v>16</v>
      </c>
      <c r="J13" s="58">
        <f>SUM(H5:H12)</f>
        <v>159200</v>
      </c>
    </row>
    <row r="14" spans="2:10" ht="26.15" customHeight="1">
      <c r="B14" s="106"/>
      <c r="C14" s="89"/>
      <c r="D14" s="3" t="s">
        <v>62</v>
      </c>
      <c r="E14" s="10">
        <v>2500</v>
      </c>
      <c r="F14" s="12">
        <v>5</v>
      </c>
      <c r="G14" s="8" t="s">
        <v>61</v>
      </c>
      <c r="H14" s="14">
        <f t="shared" ref="H14:H15" si="1">SUM(E14*F14)</f>
        <v>12500</v>
      </c>
      <c r="I14" s="41"/>
      <c r="J14" s="42"/>
    </row>
    <row r="15" spans="2:10" ht="26.15" customHeight="1" thickBot="1">
      <c r="B15" s="106"/>
      <c r="C15" s="89"/>
      <c r="D15" s="3" t="s">
        <v>67</v>
      </c>
      <c r="E15" s="10">
        <v>50000</v>
      </c>
      <c r="F15" s="12">
        <v>2</v>
      </c>
      <c r="G15" s="8" t="s">
        <v>17</v>
      </c>
      <c r="H15" s="14">
        <f t="shared" si="1"/>
        <v>100000</v>
      </c>
      <c r="I15" s="41"/>
      <c r="J15" s="42"/>
    </row>
    <row r="16" spans="2:10" ht="26.15" customHeight="1" thickBot="1">
      <c r="B16" s="99"/>
      <c r="C16" s="36"/>
      <c r="D16" s="44"/>
      <c r="E16" s="45"/>
      <c r="F16" s="109" t="s">
        <v>66</v>
      </c>
      <c r="G16" s="110"/>
      <c r="H16" s="46">
        <f>SUM(H14:H15)</f>
        <v>112500</v>
      </c>
      <c r="I16" s="43" t="s">
        <v>70</v>
      </c>
      <c r="J16" s="58">
        <v>37500</v>
      </c>
    </row>
    <row r="17" spans="2:10" ht="11.25" customHeight="1">
      <c r="B17" s="49"/>
      <c r="C17" s="50"/>
      <c r="D17" s="51"/>
      <c r="E17" s="52"/>
      <c r="F17" s="32"/>
      <c r="G17" s="32"/>
      <c r="H17" s="53"/>
      <c r="I17" s="54"/>
      <c r="J17" s="55"/>
    </row>
    <row r="18" spans="2:10" ht="26.15" customHeight="1">
      <c r="B18" s="111" t="s">
        <v>8</v>
      </c>
      <c r="C18" s="89"/>
      <c r="D18" s="4" t="s">
        <v>69</v>
      </c>
      <c r="E18" s="6">
        <v>35000</v>
      </c>
      <c r="F18" s="28">
        <v>20</v>
      </c>
      <c r="G18" s="27" t="s">
        <v>17</v>
      </c>
      <c r="H18" s="26">
        <f t="shared" ref="H18:H29" si="2">SUM(E18*F18)</f>
        <v>700000</v>
      </c>
      <c r="I18" s="56"/>
      <c r="J18" s="42"/>
    </row>
    <row r="19" spans="2:10" ht="26.15" customHeight="1" thickBot="1">
      <c r="B19" s="111"/>
      <c r="C19" s="89"/>
      <c r="D19" s="4" t="s">
        <v>68</v>
      </c>
      <c r="E19" s="6">
        <v>35000</v>
      </c>
      <c r="F19" s="28">
        <v>20</v>
      </c>
      <c r="G19" s="27" t="s">
        <v>17</v>
      </c>
      <c r="H19" s="26">
        <f t="shared" si="2"/>
        <v>700000</v>
      </c>
      <c r="I19" s="56"/>
      <c r="J19" s="42"/>
    </row>
    <row r="20" spans="2:10" ht="26.15" customHeight="1" thickBot="1">
      <c r="B20" s="112"/>
      <c r="C20" s="36"/>
      <c r="D20" s="44"/>
      <c r="E20" s="48"/>
      <c r="F20" s="95" t="s">
        <v>66</v>
      </c>
      <c r="G20" s="96"/>
      <c r="H20" s="57">
        <f>SUM(H18:H19)</f>
        <v>1400000</v>
      </c>
      <c r="I20" s="43" t="s">
        <v>16</v>
      </c>
      <c r="J20" s="58">
        <f>SUM(H18:H19)</f>
        <v>1400000</v>
      </c>
    </row>
    <row r="21" spans="2:10" ht="26.15" customHeight="1">
      <c r="B21" s="111"/>
      <c r="C21" s="89"/>
      <c r="D21" s="4" t="s">
        <v>138</v>
      </c>
      <c r="E21" s="6">
        <v>30000</v>
      </c>
      <c r="F21" s="28">
        <v>20</v>
      </c>
      <c r="G21" s="27" t="s">
        <v>17</v>
      </c>
      <c r="H21" s="26">
        <f>SUM(E21*F21)</f>
        <v>600000</v>
      </c>
      <c r="I21" s="56"/>
      <c r="J21" s="42"/>
    </row>
    <row r="22" spans="2:10" ht="26.15" customHeight="1">
      <c r="B22" s="111"/>
      <c r="C22" s="89"/>
      <c r="D22" s="4" t="s">
        <v>57</v>
      </c>
      <c r="E22" s="6">
        <v>27000</v>
      </c>
      <c r="F22" s="28">
        <v>10</v>
      </c>
      <c r="G22" s="27" t="s">
        <v>17</v>
      </c>
      <c r="H22" s="26">
        <f t="shared" si="2"/>
        <v>270000</v>
      </c>
      <c r="I22" s="56"/>
      <c r="J22" s="42"/>
    </row>
    <row r="23" spans="2:10" ht="26.15" customHeight="1">
      <c r="B23" s="111"/>
      <c r="C23" s="89"/>
      <c r="D23" s="4" t="s">
        <v>56</v>
      </c>
      <c r="E23" s="6">
        <v>16000</v>
      </c>
      <c r="F23" s="28">
        <v>20</v>
      </c>
      <c r="G23" s="27" t="s">
        <v>17</v>
      </c>
      <c r="H23" s="26">
        <f t="shared" si="2"/>
        <v>320000</v>
      </c>
      <c r="I23" s="56"/>
      <c r="J23" s="42"/>
    </row>
    <row r="24" spans="2:10" ht="26.15" customHeight="1">
      <c r="B24" s="111"/>
      <c r="C24" s="89"/>
      <c r="D24" s="4" t="s">
        <v>55</v>
      </c>
      <c r="E24" s="6">
        <v>50000</v>
      </c>
      <c r="F24" s="28">
        <v>10</v>
      </c>
      <c r="G24" s="27" t="s">
        <v>17</v>
      </c>
      <c r="H24" s="26">
        <f t="shared" si="2"/>
        <v>500000</v>
      </c>
      <c r="I24" s="56"/>
      <c r="J24" s="42"/>
    </row>
    <row r="25" spans="2:10" ht="26.15" customHeight="1">
      <c r="B25" s="111"/>
      <c r="C25" s="89"/>
      <c r="D25" s="4" t="s">
        <v>54</v>
      </c>
      <c r="E25" s="6">
        <v>20000</v>
      </c>
      <c r="F25" s="28">
        <v>20</v>
      </c>
      <c r="G25" s="27" t="s">
        <v>17</v>
      </c>
      <c r="H25" s="26">
        <f t="shared" si="2"/>
        <v>400000</v>
      </c>
      <c r="I25" s="56"/>
      <c r="J25" s="42"/>
    </row>
    <row r="26" spans="2:10" ht="26.15" customHeight="1">
      <c r="B26" s="111"/>
      <c r="C26" s="89"/>
      <c r="D26" s="4" t="s">
        <v>53</v>
      </c>
      <c r="E26" s="6">
        <v>20000</v>
      </c>
      <c r="F26" s="28">
        <v>20</v>
      </c>
      <c r="G26" s="27" t="s">
        <v>17</v>
      </c>
      <c r="H26" s="26">
        <f t="shared" si="2"/>
        <v>400000</v>
      </c>
      <c r="I26" s="56"/>
      <c r="J26" s="42"/>
    </row>
    <row r="27" spans="2:10" ht="26.15" customHeight="1">
      <c r="B27" s="111"/>
      <c r="C27" s="89"/>
      <c r="D27" s="4" t="s">
        <v>52</v>
      </c>
      <c r="E27" s="6">
        <v>50000</v>
      </c>
      <c r="F27" s="28">
        <v>20</v>
      </c>
      <c r="G27" s="27" t="s">
        <v>17</v>
      </c>
      <c r="H27" s="26">
        <f t="shared" si="2"/>
        <v>1000000</v>
      </c>
      <c r="I27" s="56"/>
      <c r="J27" s="42"/>
    </row>
    <row r="28" spans="2:10" ht="26.15" customHeight="1">
      <c r="B28" s="111"/>
      <c r="C28" s="89"/>
      <c r="D28" s="4" t="s">
        <v>51</v>
      </c>
      <c r="E28" s="6">
        <v>10000</v>
      </c>
      <c r="F28" s="28">
        <v>20</v>
      </c>
      <c r="G28" s="27" t="s">
        <v>17</v>
      </c>
      <c r="H28" s="26">
        <f t="shared" si="2"/>
        <v>200000</v>
      </c>
      <c r="I28" s="56"/>
      <c r="J28" s="42"/>
    </row>
    <row r="29" spans="2:10" ht="26.15" customHeight="1" thickBot="1">
      <c r="B29" s="111"/>
      <c r="C29" s="89"/>
      <c r="D29" s="4" t="s">
        <v>50</v>
      </c>
      <c r="E29" s="6">
        <v>20000</v>
      </c>
      <c r="F29" s="28">
        <v>20</v>
      </c>
      <c r="G29" s="27" t="s">
        <v>17</v>
      </c>
      <c r="H29" s="26">
        <f t="shared" si="2"/>
        <v>400000</v>
      </c>
      <c r="I29" s="56"/>
      <c r="J29" s="42"/>
    </row>
    <row r="30" spans="2:10" ht="26.15" customHeight="1" thickBot="1">
      <c r="B30" s="113"/>
      <c r="C30" s="47"/>
      <c r="D30" s="44"/>
      <c r="E30" s="48"/>
      <c r="F30" s="95" t="s">
        <v>66</v>
      </c>
      <c r="G30" s="96"/>
      <c r="H30" s="57">
        <f>SUM(H21:H29)</f>
        <v>4090000</v>
      </c>
      <c r="I30" s="43" t="s">
        <v>70</v>
      </c>
      <c r="J30" s="58">
        <v>1363000</v>
      </c>
    </row>
    <row r="31" spans="2:10" ht="11.25" customHeight="1">
      <c r="B31" s="59"/>
      <c r="C31" s="60"/>
      <c r="D31" s="51"/>
      <c r="E31" s="52"/>
      <c r="F31" s="32"/>
      <c r="G31" s="32"/>
      <c r="H31" s="55"/>
      <c r="I31" s="54"/>
      <c r="J31" s="55"/>
    </row>
    <row r="32" spans="2:10" ht="26.15" customHeight="1">
      <c r="B32" s="114" t="s">
        <v>72</v>
      </c>
      <c r="C32" s="90"/>
      <c r="D32" s="5" t="s">
        <v>73</v>
      </c>
      <c r="E32" s="7">
        <v>50000</v>
      </c>
      <c r="F32" s="31">
        <v>15</v>
      </c>
      <c r="G32" s="30" t="s">
        <v>17</v>
      </c>
      <c r="H32" s="29">
        <f t="shared" ref="H32" si="3">SUM(E32*F32)</f>
        <v>750000</v>
      </c>
      <c r="I32" s="67"/>
      <c r="J32" s="40"/>
    </row>
    <row r="33" spans="2:10" ht="26.15" customHeight="1" thickBot="1">
      <c r="B33" s="112"/>
      <c r="C33" s="91"/>
      <c r="D33" s="4" t="s">
        <v>139</v>
      </c>
      <c r="E33" s="6">
        <v>3000</v>
      </c>
      <c r="F33" s="28">
        <v>5</v>
      </c>
      <c r="G33" s="27" t="s">
        <v>17</v>
      </c>
      <c r="H33" s="26">
        <f>SUM(E33*F33)</f>
        <v>15000</v>
      </c>
      <c r="I33" s="56"/>
      <c r="J33" s="92"/>
    </row>
    <row r="34" spans="2:10" ht="26.15" customHeight="1" thickBot="1">
      <c r="B34" s="115"/>
      <c r="C34" s="72"/>
      <c r="D34" s="44"/>
      <c r="E34" s="48"/>
      <c r="F34" s="95" t="s">
        <v>66</v>
      </c>
      <c r="G34" s="96"/>
      <c r="H34" s="57">
        <f>SUM(H32:H33)</f>
        <v>765000</v>
      </c>
      <c r="I34" s="73" t="s">
        <v>70</v>
      </c>
      <c r="J34" s="74">
        <v>255000</v>
      </c>
    </row>
    <row r="35" spans="2:10" ht="11.25" customHeight="1">
      <c r="B35" s="59"/>
      <c r="C35" s="69"/>
      <c r="D35" s="63"/>
      <c r="E35" s="64"/>
      <c r="F35" s="63"/>
      <c r="G35" s="32"/>
      <c r="H35" s="55"/>
      <c r="I35" s="70"/>
      <c r="J35" s="71"/>
    </row>
    <row r="36" spans="2:10" ht="26.15" customHeight="1">
      <c r="B36" s="93" t="s">
        <v>3</v>
      </c>
      <c r="C36" s="86"/>
      <c r="D36" s="4" t="s">
        <v>49</v>
      </c>
      <c r="E36" s="6">
        <v>200000</v>
      </c>
      <c r="F36" s="28">
        <v>15</v>
      </c>
      <c r="G36" s="27" t="s">
        <v>17</v>
      </c>
      <c r="H36" s="26">
        <f t="shared" ref="H36:H40" si="4">SUM(E36*F36)</f>
        <v>3000000</v>
      </c>
      <c r="I36" s="56"/>
      <c r="J36" s="42"/>
    </row>
    <row r="37" spans="2:10" ht="26.15" customHeight="1">
      <c r="B37" s="93"/>
      <c r="C37" s="86"/>
      <c r="D37" s="4" t="s">
        <v>140</v>
      </c>
      <c r="E37" s="6">
        <v>20000</v>
      </c>
      <c r="F37" s="28">
        <v>5</v>
      </c>
      <c r="G37" s="27" t="s">
        <v>17</v>
      </c>
      <c r="H37" s="26">
        <f t="shared" si="4"/>
        <v>100000</v>
      </c>
      <c r="I37" s="56"/>
      <c r="J37" s="42"/>
    </row>
    <row r="38" spans="2:10" ht="26.15" customHeight="1">
      <c r="B38" s="93"/>
      <c r="C38" s="86"/>
      <c r="D38" s="4" t="s">
        <v>48</v>
      </c>
      <c r="E38" s="6">
        <v>50000</v>
      </c>
      <c r="F38" s="28">
        <v>2</v>
      </c>
      <c r="G38" s="27" t="s">
        <v>17</v>
      </c>
      <c r="H38" s="26">
        <f t="shared" si="4"/>
        <v>100000</v>
      </c>
      <c r="I38" s="56"/>
      <c r="J38" s="42"/>
    </row>
    <row r="39" spans="2:10" ht="26.15" customHeight="1">
      <c r="B39" s="93"/>
      <c r="C39" s="86"/>
      <c r="D39" s="4" t="s">
        <v>47</v>
      </c>
      <c r="E39" s="6">
        <v>30000</v>
      </c>
      <c r="F39" s="28">
        <v>3</v>
      </c>
      <c r="G39" s="27" t="s">
        <v>17</v>
      </c>
      <c r="H39" s="26">
        <f t="shared" si="4"/>
        <v>90000</v>
      </c>
      <c r="I39" s="56"/>
      <c r="J39" s="42"/>
    </row>
    <row r="40" spans="2:10" ht="26.15" customHeight="1" thickBot="1">
      <c r="B40" s="93"/>
      <c r="C40" s="86"/>
      <c r="D40" s="4" t="s">
        <v>141</v>
      </c>
      <c r="E40" s="6">
        <v>3000</v>
      </c>
      <c r="F40" s="28">
        <v>3</v>
      </c>
      <c r="G40" s="27" t="s">
        <v>17</v>
      </c>
      <c r="H40" s="26">
        <f t="shared" si="4"/>
        <v>9000</v>
      </c>
      <c r="I40" s="56"/>
      <c r="J40" s="42"/>
    </row>
    <row r="41" spans="2:10" ht="26.15" customHeight="1" thickBot="1">
      <c r="B41" s="94"/>
      <c r="C41" s="65"/>
      <c r="D41" s="44"/>
      <c r="E41" s="48"/>
      <c r="F41" s="95" t="s">
        <v>66</v>
      </c>
      <c r="G41" s="96"/>
      <c r="H41" s="57">
        <f>SUM(H36:H40)</f>
        <v>3299000</v>
      </c>
      <c r="I41" s="43" t="s">
        <v>70</v>
      </c>
      <c r="J41" s="58">
        <v>1099000</v>
      </c>
    </row>
    <row r="42" spans="2:10" ht="11.25" customHeight="1">
      <c r="B42" s="61"/>
      <c r="C42" s="62"/>
      <c r="D42" s="63"/>
      <c r="E42" s="64"/>
      <c r="F42" s="63"/>
      <c r="G42" s="32"/>
      <c r="H42" s="55"/>
      <c r="I42" s="54"/>
      <c r="J42" s="55"/>
    </row>
    <row r="43" spans="2:10" ht="26.15" customHeight="1">
      <c r="B43" s="116" t="s">
        <v>4</v>
      </c>
      <c r="C43" s="90"/>
      <c r="D43" s="5" t="s">
        <v>46</v>
      </c>
      <c r="E43" s="7">
        <v>30000</v>
      </c>
      <c r="F43" s="31">
        <v>20</v>
      </c>
      <c r="G43" s="30" t="s">
        <v>17</v>
      </c>
      <c r="H43" s="29">
        <f t="shared" ref="H43:H48" si="5">SUM(E43*F43)</f>
        <v>600000</v>
      </c>
      <c r="I43" s="67"/>
      <c r="J43" s="40"/>
    </row>
    <row r="44" spans="2:10" ht="26.15" customHeight="1">
      <c r="B44" s="93"/>
      <c r="C44" s="86"/>
      <c r="D44" s="4" t="s">
        <v>45</v>
      </c>
      <c r="E44" s="6">
        <v>45000</v>
      </c>
      <c r="F44" s="28">
        <v>20</v>
      </c>
      <c r="G44" s="27" t="s">
        <v>17</v>
      </c>
      <c r="H44" s="26">
        <f t="shared" si="5"/>
        <v>900000</v>
      </c>
      <c r="I44" s="56"/>
      <c r="J44" s="42"/>
    </row>
    <row r="45" spans="2:10" ht="26.15" customHeight="1">
      <c r="B45" s="93"/>
      <c r="C45" s="86"/>
      <c r="D45" s="4" t="s">
        <v>44</v>
      </c>
      <c r="E45" s="6">
        <v>180000</v>
      </c>
      <c r="F45" s="28">
        <v>20</v>
      </c>
      <c r="G45" s="27" t="s">
        <v>17</v>
      </c>
      <c r="H45" s="26">
        <f t="shared" si="5"/>
        <v>3600000</v>
      </c>
      <c r="I45" s="56"/>
      <c r="J45" s="42"/>
    </row>
    <row r="46" spans="2:10" ht="26.15" customHeight="1">
      <c r="B46" s="93"/>
      <c r="C46" s="86"/>
      <c r="D46" s="4" t="s">
        <v>43</v>
      </c>
      <c r="E46" s="6">
        <v>50000</v>
      </c>
      <c r="F46" s="28">
        <v>20</v>
      </c>
      <c r="G46" s="27" t="s">
        <v>17</v>
      </c>
      <c r="H46" s="26">
        <f t="shared" si="5"/>
        <v>1000000</v>
      </c>
      <c r="I46" s="56"/>
      <c r="J46" s="42"/>
    </row>
    <row r="47" spans="2:10" ht="26.15" customHeight="1">
      <c r="B47" s="93"/>
      <c r="C47" s="86"/>
      <c r="D47" s="4" t="s">
        <v>142</v>
      </c>
      <c r="E47" s="6">
        <v>20000</v>
      </c>
      <c r="F47" s="28">
        <v>2</v>
      </c>
      <c r="G47" s="27" t="s">
        <v>17</v>
      </c>
      <c r="H47" s="26">
        <f t="shared" si="5"/>
        <v>40000</v>
      </c>
      <c r="I47" s="56"/>
      <c r="J47" s="42"/>
    </row>
    <row r="48" spans="2:10" ht="26.15" customHeight="1" thickBot="1">
      <c r="B48" s="93"/>
      <c r="C48" s="86"/>
      <c r="D48" s="4" t="s">
        <v>29</v>
      </c>
      <c r="E48" s="6">
        <v>50000</v>
      </c>
      <c r="F48" s="28">
        <v>20</v>
      </c>
      <c r="G48" s="27" t="s">
        <v>17</v>
      </c>
      <c r="H48" s="26">
        <f t="shared" si="5"/>
        <v>1000000</v>
      </c>
      <c r="I48" s="56"/>
      <c r="J48" s="42"/>
    </row>
    <row r="49" spans="2:10" ht="26.15" customHeight="1" thickBot="1">
      <c r="B49" s="94"/>
      <c r="C49" s="65"/>
      <c r="D49" s="44"/>
      <c r="E49" s="48"/>
      <c r="F49" s="95" t="s">
        <v>66</v>
      </c>
      <c r="G49" s="96"/>
      <c r="H49" s="57">
        <f>SUM(H43:H48)</f>
        <v>7140000</v>
      </c>
      <c r="I49" s="43" t="s">
        <v>70</v>
      </c>
      <c r="J49" s="58">
        <v>2380000</v>
      </c>
    </row>
    <row r="50" spans="2:10" ht="11.25" customHeight="1">
      <c r="B50" s="61"/>
      <c r="C50" s="62"/>
      <c r="D50" s="63"/>
      <c r="E50" s="64"/>
      <c r="F50" s="63"/>
      <c r="G50" s="32"/>
      <c r="H50" s="55"/>
      <c r="I50" s="54"/>
      <c r="J50" s="55"/>
    </row>
    <row r="51" spans="2:10" ht="26.15" customHeight="1">
      <c r="B51" s="116" t="s">
        <v>6</v>
      </c>
      <c r="C51" s="90"/>
      <c r="D51" s="5" t="s">
        <v>42</v>
      </c>
      <c r="E51" s="7">
        <v>12000</v>
      </c>
      <c r="F51" s="31">
        <v>20</v>
      </c>
      <c r="G51" s="30" t="s">
        <v>40</v>
      </c>
      <c r="H51" s="29">
        <f t="shared" ref="H51:H53" si="6">SUM(E51*F51)</f>
        <v>240000</v>
      </c>
      <c r="I51" s="67"/>
      <c r="J51" s="40"/>
    </row>
    <row r="52" spans="2:10" ht="26.15" customHeight="1">
      <c r="B52" s="93"/>
      <c r="C52" s="86"/>
      <c r="D52" s="4" t="s">
        <v>41</v>
      </c>
      <c r="E52" s="6">
        <v>13000</v>
      </c>
      <c r="F52" s="28">
        <v>5</v>
      </c>
      <c r="G52" s="27" t="s">
        <v>40</v>
      </c>
      <c r="H52" s="26">
        <f t="shared" si="6"/>
        <v>65000</v>
      </c>
      <c r="I52" s="56"/>
      <c r="J52" s="42"/>
    </row>
    <row r="53" spans="2:10" ht="26.15" customHeight="1" thickBot="1">
      <c r="B53" s="93"/>
      <c r="C53" s="86"/>
      <c r="D53" s="4" t="s">
        <v>39</v>
      </c>
      <c r="E53" s="6">
        <v>22680000</v>
      </c>
      <c r="F53" s="28">
        <v>1</v>
      </c>
      <c r="G53" s="27" t="s">
        <v>21</v>
      </c>
      <c r="H53" s="26">
        <f t="shared" si="6"/>
        <v>22680000</v>
      </c>
      <c r="I53" s="56"/>
      <c r="J53" s="42"/>
    </row>
    <row r="54" spans="2:10" ht="26.15" customHeight="1" thickBot="1">
      <c r="B54" s="117"/>
      <c r="C54" s="72"/>
      <c r="D54" s="44"/>
      <c r="E54" s="48"/>
      <c r="F54" s="95" t="s">
        <v>66</v>
      </c>
      <c r="G54" s="96"/>
      <c r="H54" s="57">
        <f>SUM(H51:H53)</f>
        <v>22985000</v>
      </c>
      <c r="I54" s="43" t="s">
        <v>70</v>
      </c>
      <c r="J54" s="58">
        <v>7661000</v>
      </c>
    </row>
    <row r="55" spans="2:10" ht="11.25" customHeight="1">
      <c r="B55" s="68"/>
      <c r="C55" s="69"/>
      <c r="D55" s="63"/>
      <c r="E55" s="64"/>
      <c r="F55" s="63"/>
      <c r="G55" s="32"/>
      <c r="H55" s="55"/>
      <c r="I55" s="54"/>
      <c r="J55" s="55"/>
    </row>
    <row r="56" spans="2:10" ht="26.15" customHeight="1">
      <c r="B56" s="116" t="s">
        <v>74</v>
      </c>
      <c r="C56" s="90"/>
      <c r="D56" s="5" t="s">
        <v>38</v>
      </c>
      <c r="E56" s="7">
        <v>50000</v>
      </c>
      <c r="F56" s="31">
        <v>6</v>
      </c>
      <c r="G56" s="30" t="s">
        <v>36</v>
      </c>
      <c r="H56" s="29">
        <f>SUM(E56*F56)</f>
        <v>300000</v>
      </c>
      <c r="I56" s="67"/>
      <c r="J56" s="40"/>
    </row>
    <row r="57" spans="2:10" ht="26.15" customHeight="1" thickBot="1">
      <c r="B57" s="93"/>
      <c r="C57" s="86"/>
      <c r="D57" s="4" t="s">
        <v>37</v>
      </c>
      <c r="E57" s="6">
        <v>100000</v>
      </c>
      <c r="F57" s="28">
        <v>6</v>
      </c>
      <c r="G57" s="27" t="s">
        <v>36</v>
      </c>
      <c r="H57" s="26">
        <f>SUM(E57*F57)</f>
        <v>600000</v>
      </c>
      <c r="I57" s="56"/>
      <c r="J57" s="42"/>
    </row>
    <row r="58" spans="2:10" ht="26.15" customHeight="1" thickBot="1">
      <c r="B58" s="117"/>
      <c r="C58" s="72"/>
      <c r="D58" s="44"/>
      <c r="E58" s="48"/>
      <c r="F58" s="95" t="s">
        <v>66</v>
      </c>
      <c r="G58" s="96"/>
      <c r="H58" s="57">
        <f>SUM(H56:H57)</f>
        <v>900000</v>
      </c>
      <c r="I58" s="43" t="s">
        <v>70</v>
      </c>
      <c r="J58" s="58">
        <v>300000</v>
      </c>
    </row>
    <row r="59" spans="2:10" ht="11.25" customHeight="1">
      <c r="B59" s="68"/>
      <c r="C59" s="69"/>
      <c r="D59" s="63"/>
      <c r="E59" s="64"/>
      <c r="F59" s="63"/>
      <c r="G59" s="32"/>
      <c r="H59" s="55"/>
      <c r="I59" s="54"/>
      <c r="J59" s="55"/>
    </row>
    <row r="60" spans="2:10" ht="26.15" customHeight="1">
      <c r="B60" s="116" t="s">
        <v>9</v>
      </c>
      <c r="C60" s="90"/>
      <c r="D60" s="5" t="s">
        <v>35</v>
      </c>
      <c r="E60" s="7">
        <v>20000</v>
      </c>
      <c r="F60" s="31">
        <v>1</v>
      </c>
      <c r="G60" s="30" t="s">
        <v>21</v>
      </c>
      <c r="H60" s="29">
        <f t="shared" ref="H60:H73" si="7">SUM(E60*F60)</f>
        <v>20000</v>
      </c>
      <c r="I60" s="67"/>
      <c r="J60" s="40"/>
    </row>
    <row r="61" spans="2:10" ht="26.15" customHeight="1">
      <c r="B61" s="93"/>
      <c r="C61" s="86"/>
      <c r="D61" s="4" t="s">
        <v>34</v>
      </c>
      <c r="E61" s="6">
        <v>3000</v>
      </c>
      <c r="F61" s="28">
        <v>1</v>
      </c>
      <c r="G61" s="27" t="s">
        <v>21</v>
      </c>
      <c r="H61" s="26">
        <f t="shared" si="7"/>
        <v>3000</v>
      </c>
      <c r="I61" s="56"/>
      <c r="J61" s="42"/>
    </row>
    <row r="62" spans="2:10" ht="26.15" customHeight="1">
      <c r="B62" s="93"/>
      <c r="C62" s="86"/>
      <c r="D62" s="4" t="s">
        <v>143</v>
      </c>
      <c r="E62" s="6">
        <v>50000</v>
      </c>
      <c r="F62" s="28">
        <v>1</v>
      </c>
      <c r="G62" s="27" t="s">
        <v>21</v>
      </c>
      <c r="H62" s="26">
        <f t="shared" si="7"/>
        <v>50000</v>
      </c>
      <c r="I62" s="56"/>
      <c r="J62" s="42"/>
    </row>
    <row r="63" spans="2:10" ht="26.15" customHeight="1">
      <c r="B63" s="93"/>
      <c r="C63" s="86"/>
      <c r="D63" s="4" t="s">
        <v>33</v>
      </c>
      <c r="E63" s="6">
        <v>50000</v>
      </c>
      <c r="F63" s="28">
        <v>1</v>
      </c>
      <c r="G63" s="27" t="s">
        <v>21</v>
      </c>
      <c r="H63" s="26">
        <f t="shared" si="7"/>
        <v>50000</v>
      </c>
      <c r="I63" s="56"/>
      <c r="J63" s="42"/>
    </row>
    <row r="64" spans="2:10" ht="26.15" customHeight="1">
      <c r="B64" s="93"/>
      <c r="C64" s="86"/>
      <c r="D64" s="4" t="s">
        <v>32</v>
      </c>
      <c r="E64" s="6">
        <v>60000</v>
      </c>
      <c r="F64" s="28">
        <v>1</v>
      </c>
      <c r="G64" s="27" t="s">
        <v>21</v>
      </c>
      <c r="H64" s="26">
        <f t="shared" si="7"/>
        <v>60000</v>
      </c>
      <c r="I64" s="56"/>
      <c r="J64" s="42"/>
    </row>
    <row r="65" spans="2:10" ht="26.15" customHeight="1">
      <c r="B65" s="93"/>
      <c r="C65" s="86"/>
      <c r="D65" s="4" t="s">
        <v>31</v>
      </c>
      <c r="E65" s="6">
        <v>150000</v>
      </c>
      <c r="F65" s="28">
        <v>1</v>
      </c>
      <c r="G65" s="27" t="s">
        <v>21</v>
      </c>
      <c r="H65" s="26">
        <f t="shared" si="7"/>
        <v>150000</v>
      </c>
      <c r="I65" s="56"/>
      <c r="J65" s="42"/>
    </row>
    <row r="66" spans="2:10" ht="26.15" customHeight="1">
      <c r="B66" s="93"/>
      <c r="C66" s="86"/>
      <c r="D66" s="4" t="s">
        <v>30</v>
      </c>
      <c r="E66" s="6">
        <v>300000</v>
      </c>
      <c r="F66" s="28">
        <v>1</v>
      </c>
      <c r="G66" s="27" t="s">
        <v>21</v>
      </c>
      <c r="H66" s="26">
        <f t="shared" si="7"/>
        <v>300000</v>
      </c>
      <c r="I66" s="56"/>
      <c r="J66" s="42"/>
    </row>
    <row r="67" spans="2:10" ht="26.15" customHeight="1">
      <c r="B67" s="93"/>
      <c r="C67" s="86"/>
      <c r="D67" s="4" t="s">
        <v>28</v>
      </c>
      <c r="E67" s="6">
        <v>40000</v>
      </c>
      <c r="F67" s="28">
        <v>1</v>
      </c>
      <c r="G67" s="27" t="s">
        <v>21</v>
      </c>
      <c r="H67" s="26">
        <f t="shared" si="7"/>
        <v>40000</v>
      </c>
      <c r="I67" s="56"/>
      <c r="J67" s="42"/>
    </row>
    <row r="68" spans="2:10" ht="26.15" customHeight="1">
      <c r="B68" s="93"/>
      <c r="C68" s="86"/>
      <c r="D68" s="4" t="s">
        <v>27</v>
      </c>
      <c r="E68" s="6">
        <v>600000</v>
      </c>
      <c r="F68" s="28">
        <v>1</v>
      </c>
      <c r="G68" s="27" t="s">
        <v>21</v>
      </c>
      <c r="H68" s="26">
        <f t="shared" si="7"/>
        <v>600000</v>
      </c>
      <c r="I68" s="56"/>
      <c r="J68" s="42"/>
    </row>
    <row r="69" spans="2:10" ht="26.15" customHeight="1">
      <c r="B69" s="93"/>
      <c r="C69" s="86"/>
      <c r="D69" s="4" t="s">
        <v>26</v>
      </c>
      <c r="E69" s="6">
        <v>60000</v>
      </c>
      <c r="F69" s="28">
        <v>1</v>
      </c>
      <c r="G69" s="27" t="s">
        <v>21</v>
      </c>
      <c r="H69" s="26">
        <f t="shared" si="7"/>
        <v>60000</v>
      </c>
      <c r="I69" s="56"/>
      <c r="J69" s="42"/>
    </row>
    <row r="70" spans="2:10" ht="26.15" customHeight="1">
      <c r="B70" s="93"/>
      <c r="C70" s="86"/>
      <c r="D70" s="4" t="s">
        <v>25</v>
      </c>
      <c r="E70" s="6">
        <v>100000</v>
      </c>
      <c r="F70" s="28">
        <v>1</v>
      </c>
      <c r="G70" s="27" t="s">
        <v>21</v>
      </c>
      <c r="H70" s="26">
        <f t="shared" si="7"/>
        <v>100000</v>
      </c>
      <c r="I70" s="56"/>
      <c r="J70" s="42"/>
    </row>
    <row r="71" spans="2:10" ht="26.15" customHeight="1">
      <c r="B71" s="93"/>
      <c r="C71" s="86"/>
      <c r="D71" s="4" t="s">
        <v>24</v>
      </c>
      <c r="E71" s="6">
        <v>250000</v>
      </c>
      <c r="F71" s="28">
        <v>1</v>
      </c>
      <c r="G71" s="27" t="s">
        <v>21</v>
      </c>
      <c r="H71" s="26">
        <f t="shared" si="7"/>
        <v>250000</v>
      </c>
      <c r="I71" s="56"/>
      <c r="J71" s="42"/>
    </row>
    <row r="72" spans="2:10" ht="26.15" customHeight="1">
      <c r="B72" s="93"/>
      <c r="C72" s="86"/>
      <c r="D72" s="4" t="s">
        <v>23</v>
      </c>
      <c r="E72" s="6">
        <v>3000</v>
      </c>
      <c r="F72" s="28">
        <v>1</v>
      </c>
      <c r="G72" s="27" t="s">
        <v>21</v>
      </c>
      <c r="H72" s="26">
        <f t="shared" si="7"/>
        <v>3000</v>
      </c>
      <c r="I72" s="56"/>
      <c r="J72" s="42"/>
    </row>
    <row r="73" spans="2:10" ht="26.15" customHeight="1" thickBot="1">
      <c r="B73" s="93"/>
      <c r="C73" s="86"/>
      <c r="D73" s="4" t="s">
        <v>22</v>
      </c>
      <c r="E73" s="6">
        <v>4000</v>
      </c>
      <c r="F73" s="28">
        <v>1</v>
      </c>
      <c r="G73" s="27" t="s">
        <v>21</v>
      </c>
      <c r="H73" s="26">
        <f t="shared" si="7"/>
        <v>4000</v>
      </c>
      <c r="I73" s="56"/>
      <c r="J73" s="42"/>
    </row>
    <row r="74" spans="2:10" ht="26.15" customHeight="1" thickBot="1">
      <c r="B74" s="117"/>
      <c r="C74" s="72"/>
      <c r="D74" s="44"/>
      <c r="E74" s="48"/>
      <c r="F74" s="95" t="s">
        <v>66</v>
      </c>
      <c r="G74" s="96"/>
      <c r="H74" s="57">
        <f>SUM(H60:H73)</f>
        <v>1690000</v>
      </c>
      <c r="I74" s="43" t="s">
        <v>70</v>
      </c>
      <c r="J74" s="58">
        <v>563000</v>
      </c>
    </row>
    <row r="75" spans="2:10" ht="11.25" customHeight="1" thickBot="1">
      <c r="B75" s="75"/>
      <c r="C75" s="76"/>
      <c r="D75" s="77"/>
      <c r="E75" s="78"/>
      <c r="F75" s="77"/>
      <c r="G75" s="27"/>
      <c r="H75" s="20"/>
      <c r="I75" s="66"/>
      <c r="J75" s="20"/>
    </row>
    <row r="76" spans="2:10" ht="40" customHeight="1" thickBot="1">
      <c r="B76" s="79" t="s">
        <v>5</v>
      </c>
      <c r="C76" s="118"/>
      <c r="D76" s="119"/>
      <c r="E76" s="119"/>
      <c r="F76" s="119"/>
      <c r="G76" s="120"/>
      <c r="H76" s="57">
        <f>SUM(H74,H58,H54,H49,H41,H34,H30,H20,H16,H13)</f>
        <v>42540700</v>
      </c>
      <c r="I76" s="80"/>
      <c r="J76" s="58">
        <f>SUM(J74,J58,J54,J49,J41,J34,J30,J20,J16,J13)</f>
        <v>15217700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6 I34 I30:I31 I41:I42 I49:I50 I54:I55 I58:I59 I74:I75" xr:uid="{00000000-0002-0000-0000-000000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I20" xr:uid="{00000000-0002-0000-0000-000002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zoomScale="80" zoomScaleNormal="80" workbookViewId="0">
      <selection activeCell="D21" sqref="D21"/>
    </sheetView>
  </sheetViews>
  <sheetFormatPr defaultColWidth="8.83203125" defaultRowHeight="18"/>
  <sheetData>
    <row r="1" spans="1:14" ht="29">
      <c r="A1" s="85" t="s">
        <v>133</v>
      </c>
      <c r="B1" s="84"/>
      <c r="C1" s="84"/>
      <c r="D1" s="84"/>
      <c r="E1" s="84"/>
      <c r="F1" s="84"/>
      <c r="G1" s="84"/>
      <c r="H1" s="84"/>
      <c r="I1" s="121" t="s">
        <v>123</v>
      </c>
      <c r="J1" s="121"/>
      <c r="K1" s="121"/>
      <c r="L1" s="121"/>
      <c r="M1" s="121"/>
      <c r="N1" s="121"/>
    </row>
    <row r="2" spans="1:14">
      <c r="A2" s="81" t="s">
        <v>75</v>
      </c>
    </row>
    <row r="3" spans="1:14">
      <c r="A3" s="81" t="s">
        <v>76</v>
      </c>
    </row>
    <row r="4" spans="1:14">
      <c r="A4" s="81" t="s">
        <v>77</v>
      </c>
    </row>
    <row r="5" spans="1:14">
      <c r="A5" s="81" t="s">
        <v>78</v>
      </c>
    </row>
    <row r="6" spans="1:14" ht="19.5">
      <c r="A6" s="82" t="s">
        <v>79</v>
      </c>
    </row>
    <row r="7" spans="1:14" ht="19.5">
      <c r="A7" s="82" t="s">
        <v>80</v>
      </c>
    </row>
    <row r="8" spans="1:14" ht="19.5">
      <c r="A8" s="82" t="s">
        <v>81</v>
      </c>
    </row>
    <row r="9" spans="1:14" ht="19.5">
      <c r="A9" s="82" t="s">
        <v>132</v>
      </c>
    </row>
    <row r="10" spans="1:14" ht="19.5">
      <c r="A10" s="82" t="s">
        <v>82</v>
      </c>
    </row>
    <row r="11" spans="1:14" ht="19.5">
      <c r="A11" s="82" t="s">
        <v>83</v>
      </c>
    </row>
    <row r="12" spans="1:14" ht="19.5">
      <c r="A12" s="82" t="s">
        <v>84</v>
      </c>
    </row>
    <row r="13" spans="1:14" ht="19.5">
      <c r="A13" s="82" t="s">
        <v>85</v>
      </c>
    </row>
    <row r="14" spans="1:14" ht="19.5">
      <c r="A14" s="82" t="s">
        <v>86</v>
      </c>
    </row>
    <row r="15" spans="1:14" ht="19.5">
      <c r="A15" s="82" t="s">
        <v>87</v>
      </c>
    </row>
    <row r="16" spans="1:14" ht="19.5">
      <c r="A16" s="82" t="s">
        <v>88</v>
      </c>
    </row>
    <row r="17" spans="1:1" ht="19.5">
      <c r="A17" s="82" t="s">
        <v>89</v>
      </c>
    </row>
    <row r="18" spans="1:1" ht="19.5">
      <c r="A18" s="82" t="s">
        <v>90</v>
      </c>
    </row>
    <row r="19" spans="1:1" ht="19.5">
      <c r="A19" s="82" t="s">
        <v>91</v>
      </c>
    </row>
    <row r="20" spans="1:1" ht="19.5">
      <c r="A20" s="82" t="s">
        <v>92</v>
      </c>
    </row>
    <row r="21" spans="1:1" ht="19.5">
      <c r="A21" s="82" t="s">
        <v>93</v>
      </c>
    </row>
    <row r="22" spans="1:1" ht="19.5">
      <c r="A22" s="82" t="s">
        <v>94</v>
      </c>
    </row>
    <row r="23" spans="1:1" ht="19.5">
      <c r="A23" s="82" t="s">
        <v>95</v>
      </c>
    </row>
    <row r="24" spans="1:1" ht="19.5">
      <c r="A24" s="82" t="s">
        <v>96</v>
      </c>
    </row>
    <row r="25" spans="1:1" ht="19.5">
      <c r="A25" s="82" t="s">
        <v>97</v>
      </c>
    </row>
    <row r="26" spans="1:1" ht="19.5">
      <c r="A26" s="82" t="s">
        <v>98</v>
      </c>
    </row>
    <row r="27" spans="1:1" ht="19.5">
      <c r="A27" s="82" t="s">
        <v>99</v>
      </c>
    </row>
    <row r="28" spans="1:1" ht="19.5">
      <c r="A28" s="82" t="s">
        <v>100</v>
      </c>
    </row>
    <row r="29" spans="1:1" ht="19.5">
      <c r="A29" s="82" t="s">
        <v>101</v>
      </c>
    </row>
    <row r="30" spans="1:1" ht="19.5">
      <c r="A30" s="82" t="s">
        <v>102</v>
      </c>
    </row>
    <row r="31" spans="1:1" ht="19.5">
      <c r="A31" s="82" t="s">
        <v>103</v>
      </c>
    </row>
    <row r="32" spans="1:1" ht="19.5">
      <c r="A32" s="82" t="s">
        <v>104</v>
      </c>
    </row>
    <row r="33" spans="1:1" ht="19.5">
      <c r="A33" s="82" t="s">
        <v>105</v>
      </c>
    </row>
    <row r="34" spans="1:1" ht="19.5">
      <c r="A34" s="82" t="s">
        <v>106</v>
      </c>
    </row>
    <row r="35" spans="1:1" ht="19.5">
      <c r="A35" s="82" t="s">
        <v>107</v>
      </c>
    </row>
    <row r="36" spans="1:1" ht="19.5">
      <c r="A36" s="82" t="s">
        <v>108</v>
      </c>
    </row>
    <row r="37" spans="1:1" ht="19.5">
      <c r="A37" s="82" t="s">
        <v>109</v>
      </c>
    </row>
    <row r="38" spans="1:1" ht="19.5">
      <c r="A38" s="82" t="s">
        <v>126</v>
      </c>
    </row>
    <row r="39" spans="1:1" ht="19.5">
      <c r="A39" s="82" t="s">
        <v>110</v>
      </c>
    </row>
    <row r="40" spans="1:1" ht="19.5">
      <c r="A40" s="82" t="s">
        <v>111</v>
      </c>
    </row>
    <row r="41" spans="1:1" ht="19.5">
      <c r="A41" s="82" t="s">
        <v>112</v>
      </c>
    </row>
    <row r="42" spans="1:1" ht="19.5">
      <c r="A42" s="82" t="s">
        <v>113</v>
      </c>
    </row>
    <row r="43" spans="1:1" ht="19.5">
      <c r="A43" s="82" t="s">
        <v>114</v>
      </c>
    </row>
    <row r="44" spans="1:1" ht="19.5">
      <c r="A44" s="82" t="s">
        <v>115</v>
      </c>
    </row>
    <row r="45" spans="1:1" ht="19.5">
      <c r="A45" s="82" t="s">
        <v>116</v>
      </c>
    </row>
    <row r="46" spans="1:1" ht="19.5">
      <c r="A46" s="82" t="s">
        <v>117</v>
      </c>
    </row>
    <row r="47" spans="1:1" ht="19.5">
      <c r="A47" s="82" t="s">
        <v>118</v>
      </c>
    </row>
    <row r="48" spans="1:1" ht="19.5">
      <c r="A48" s="82" t="s">
        <v>119</v>
      </c>
    </row>
    <row r="49" spans="1:1" ht="19.5">
      <c r="A49" s="82" t="s">
        <v>120</v>
      </c>
    </row>
    <row r="50" spans="1:1" ht="19.5">
      <c r="A50" s="82" t="s">
        <v>121</v>
      </c>
    </row>
    <row r="51" spans="1:1" ht="19.5">
      <c r="A51" s="82" t="s">
        <v>122</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tabSelected="1" zoomScale="60" zoomScaleNormal="60" workbookViewId="0">
      <selection activeCell="D4" sqref="D4"/>
    </sheetView>
  </sheetViews>
  <sheetFormatPr defaultColWidth="8.83203125" defaultRowHeight="14"/>
  <cols>
    <col min="1" max="1" width="2.5" style="1" customWidth="1"/>
    <col min="2" max="2" width="13.08203125" style="1" customWidth="1"/>
    <col min="3" max="3" width="8.58203125" style="1" customWidth="1"/>
    <col min="4" max="4" width="63.08203125" style="1" customWidth="1"/>
    <col min="5" max="5" width="13.83203125" style="1" customWidth="1"/>
    <col min="6" max="6" width="7" style="1" customWidth="1"/>
    <col min="7" max="7" width="3.33203125" style="1" customWidth="1"/>
    <col min="8" max="8" width="19.83203125" style="1" customWidth="1"/>
    <col min="9" max="9" width="9" style="1" customWidth="1"/>
    <col min="10" max="10" width="16.58203125" style="1" customWidth="1"/>
    <col min="11" max="16384" width="8.83203125" style="1"/>
  </cols>
  <sheetData>
    <row r="1" spans="2:11" ht="33.75" customHeight="1">
      <c r="B1" s="123" t="s">
        <v>134</v>
      </c>
      <c r="C1" s="123"/>
      <c r="D1" s="123"/>
      <c r="E1" s="124" t="s">
        <v>124</v>
      </c>
      <c r="F1" s="124"/>
      <c r="G1" s="124"/>
      <c r="H1" s="124"/>
      <c r="I1" s="124"/>
      <c r="J1" s="124"/>
      <c r="K1" s="83"/>
    </row>
    <row r="2" spans="2:11">
      <c r="I2" s="19" t="s">
        <v>71</v>
      </c>
    </row>
    <row r="3" spans="2:11" ht="26.15" customHeight="1">
      <c r="B3" s="98" t="s">
        <v>0</v>
      </c>
      <c r="C3" s="34" t="s">
        <v>18</v>
      </c>
      <c r="D3" s="98" t="s">
        <v>145</v>
      </c>
      <c r="E3" s="100"/>
      <c r="F3" s="100"/>
      <c r="G3" s="100"/>
      <c r="H3" s="100"/>
      <c r="I3" s="101" t="s">
        <v>146</v>
      </c>
      <c r="J3" s="102"/>
    </row>
    <row r="4" spans="2:11" ht="26.15" customHeight="1">
      <c r="B4" s="99"/>
      <c r="C4" s="33" t="s">
        <v>19</v>
      </c>
      <c r="D4" s="15" t="s">
        <v>2</v>
      </c>
      <c r="E4" s="16" t="s">
        <v>10</v>
      </c>
      <c r="F4" s="103" t="s">
        <v>11</v>
      </c>
      <c r="G4" s="104"/>
      <c r="H4" s="17" t="s">
        <v>13</v>
      </c>
      <c r="I4" s="18" t="s">
        <v>14</v>
      </c>
      <c r="J4" s="17" t="s">
        <v>15</v>
      </c>
    </row>
    <row r="5" spans="2:11" ht="26.15" customHeight="1">
      <c r="B5" s="105" t="s">
        <v>12</v>
      </c>
      <c r="C5" s="24"/>
      <c r="D5" s="2"/>
      <c r="E5" s="9"/>
      <c r="F5" s="11"/>
      <c r="G5" s="23"/>
      <c r="H5" s="13">
        <f t="shared" ref="H5:H10" si="0">SUM(E5*F5)</f>
        <v>0</v>
      </c>
      <c r="I5" s="39"/>
      <c r="J5" s="40"/>
    </row>
    <row r="6" spans="2:11" ht="26.15" customHeight="1">
      <c r="B6" s="106"/>
      <c r="C6" s="25"/>
      <c r="D6" s="3"/>
      <c r="E6" s="10"/>
      <c r="F6" s="12"/>
      <c r="G6" s="8"/>
      <c r="H6" s="14">
        <f t="shared" si="0"/>
        <v>0</v>
      </c>
      <c r="I6" s="41"/>
      <c r="J6" s="42"/>
    </row>
    <row r="7" spans="2:11" ht="26.15" customHeight="1">
      <c r="B7" s="106"/>
      <c r="C7" s="25"/>
      <c r="D7" s="3"/>
      <c r="E7" s="10"/>
      <c r="F7" s="12"/>
      <c r="G7" s="8"/>
      <c r="H7" s="14">
        <f t="shared" si="0"/>
        <v>0</v>
      </c>
      <c r="I7" s="41"/>
      <c r="J7" s="42"/>
    </row>
    <row r="8" spans="2:11" ht="26.15" customHeight="1">
      <c r="B8" s="106"/>
      <c r="C8" s="25"/>
      <c r="D8" s="3"/>
      <c r="E8" s="10"/>
      <c r="F8" s="12"/>
      <c r="G8" s="8"/>
      <c r="H8" s="14">
        <f t="shared" si="0"/>
        <v>0</v>
      </c>
      <c r="I8" s="41"/>
      <c r="J8" s="42"/>
    </row>
    <row r="9" spans="2:11" ht="26.15" customHeight="1">
      <c r="B9" s="106"/>
      <c r="C9" s="25"/>
      <c r="D9" s="3"/>
      <c r="E9" s="10"/>
      <c r="F9" s="12"/>
      <c r="G9" s="8"/>
      <c r="H9" s="14">
        <f t="shared" si="0"/>
        <v>0</v>
      </c>
      <c r="I9" s="41"/>
      <c r="J9" s="42"/>
    </row>
    <row r="10" spans="2:11" ht="26.15" customHeight="1" thickBot="1">
      <c r="B10" s="106"/>
      <c r="C10" s="25"/>
      <c r="D10" s="3"/>
      <c r="E10" s="10"/>
      <c r="F10" s="12"/>
      <c r="G10" s="8"/>
      <c r="H10" s="14">
        <f t="shared" si="0"/>
        <v>0</v>
      </c>
      <c r="I10" s="41"/>
      <c r="J10" s="42"/>
    </row>
    <row r="11" spans="2:11" ht="26.15" customHeight="1" thickBot="1">
      <c r="B11" s="99"/>
      <c r="C11" s="36"/>
      <c r="D11" s="37"/>
      <c r="E11" s="38"/>
      <c r="F11" s="107" t="s">
        <v>66</v>
      </c>
      <c r="G11" s="108"/>
      <c r="H11" s="46">
        <f>SUM(H5:H10)</f>
        <v>0</v>
      </c>
      <c r="I11" s="35" t="s">
        <v>16</v>
      </c>
      <c r="J11" s="58">
        <f>SUM(H5:H10)</f>
        <v>0</v>
      </c>
    </row>
    <row r="12" spans="2:11" ht="26.15" customHeight="1">
      <c r="B12" s="106"/>
      <c r="C12" s="25"/>
      <c r="D12" s="3"/>
      <c r="E12" s="10"/>
      <c r="F12" s="12"/>
      <c r="G12" s="8"/>
      <c r="H12" s="14">
        <f t="shared" ref="H12:H13" si="1">SUM(E12*F12)</f>
        <v>0</v>
      </c>
      <c r="I12" s="41"/>
      <c r="J12" s="42"/>
    </row>
    <row r="13" spans="2:11" ht="26.15" customHeight="1" thickBot="1">
      <c r="B13" s="106"/>
      <c r="C13" s="25"/>
      <c r="D13" s="3"/>
      <c r="E13" s="10"/>
      <c r="F13" s="12"/>
      <c r="G13" s="8"/>
      <c r="H13" s="14">
        <f t="shared" si="1"/>
        <v>0</v>
      </c>
      <c r="I13" s="41"/>
      <c r="J13" s="42"/>
    </row>
    <row r="14" spans="2:11" ht="26.15" customHeight="1" thickBot="1">
      <c r="B14" s="99"/>
      <c r="C14" s="36"/>
      <c r="D14" s="44"/>
      <c r="E14" s="45"/>
      <c r="F14" s="109" t="s">
        <v>66</v>
      </c>
      <c r="G14" s="110"/>
      <c r="H14" s="46">
        <f>SUM(H12:H13)</f>
        <v>0</v>
      </c>
      <c r="I14" s="43" t="s">
        <v>70</v>
      </c>
      <c r="J14" s="58"/>
    </row>
    <row r="15" spans="2:11" ht="11.25" customHeight="1">
      <c r="B15" s="49"/>
      <c r="C15" s="50"/>
      <c r="D15" s="51"/>
      <c r="E15" s="52"/>
      <c r="F15" s="32"/>
      <c r="G15" s="32"/>
      <c r="H15" s="53"/>
      <c r="I15" s="54"/>
      <c r="J15" s="55"/>
    </row>
    <row r="16" spans="2:11" ht="26.15" customHeight="1">
      <c r="B16" s="111" t="s">
        <v>8</v>
      </c>
      <c r="C16" s="25"/>
      <c r="D16" s="4"/>
      <c r="E16" s="6"/>
      <c r="F16" s="28"/>
      <c r="G16" s="27"/>
      <c r="H16" s="26">
        <f t="shared" ref="H16:H25" si="2">SUM(E16*F16)</f>
        <v>0</v>
      </c>
      <c r="I16" s="56"/>
      <c r="J16" s="42"/>
    </row>
    <row r="17" spans="2:10" ht="26.15" customHeight="1" thickBot="1">
      <c r="B17" s="111"/>
      <c r="C17" s="25"/>
      <c r="D17" s="4"/>
      <c r="E17" s="6"/>
      <c r="F17" s="28"/>
      <c r="G17" s="27"/>
      <c r="H17" s="26">
        <f t="shared" si="2"/>
        <v>0</v>
      </c>
      <c r="I17" s="56"/>
      <c r="J17" s="42"/>
    </row>
    <row r="18" spans="2:10" ht="26.15" customHeight="1" thickBot="1">
      <c r="B18" s="112"/>
      <c r="C18" s="36"/>
      <c r="D18" s="44"/>
      <c r="E18" s="48"/>
      <c r="F18" s="95" t="s">
        <v>66</v>
      </c>
      <c r="G18" s="96"/>
      <c r="H18" s="57">
        <f>SUM(H16:H17)</f>
        <v>0</v>
      </c>
      <c r="I18" s="43" t="s">
        <v>16</v>
      </c>
      <c r="J18" s="58">
        <f>SUM(H16:H17)</f>
        <v>0</v>
      </c>
    </row>
    <row r="19" spans="2:10" ht="26.15" customHeight="1">
      <c r="B19" s="111"/>
      <c r="C19" s="25"/>
      <c r="D19" s="4"/>
      <c r="E19" s="6"/>
      <c r="F19" s="28"/>
      <c r="G19" s="27"/>
      <c r="H19" s="26">
        <f>SUM(E19*F19)</f>
        <v>0</v>
      </c>
      <c r="I19" s="56"/>
      <c r="J19" s="42"/>
    </row>
    <row r="20" spans="2:10" ht="26.15" customHeight="1">
      <c r="B20" s="111"/>
      <c r="C20" s="25"/>
      <c r="D20" s="4"/>
      <c r="E20" s="6"/>
      <c r="F20" s="28"/>
      <c r="G20" s="27"/>
      <c r="H20" s="26">
        <f t="shared" si="2"/>
        <v>0</v>
      </c>
      <c r="I20" s="56"/>
      <c r="J20" s="42"/>
    </row>
    <row r="21" spans="2:10" ht="26.15" customHeight="1">
      <c r="B21" s="111"/>
      <c r="C21" s="25"/>
      <c r="D21" s="4"/>
      <c r="E21" s="6"/>
      <c r="F21" s="28"/>
      <c r="G21" s="27"/>
      <c r="H21" s="26">
        <f t="shared" si="2"/>
        <v>0</v>
      </c>
      <c r="I21" s="56"/>
      <c r="J21" s="42"/>
    </row>
    <row r="22" spans="2:10" ht="26.15" customHeight="1">
      <c r="B22" s="111"/>
      <c r="C22" s="25"/>
      <c r="D22" s="4"/>
      <c r="E22" s="6"/>
      <c r="F22" s="28"/>
      <c r="G22" s="27"/>
      <c r="H22" s="26">
        <f t="shared" si="2"/>
        <v>0</v>
      </c>
      <c r="I22" s="56"/>
      <c r="J22" s="42"/>
    </row>
    <row r="23" spans="2:10" ht="26.15" customHeight="1">
      <c r="B23" s="111"/>
      <c r="C23" s="25"/>
      <c r="D23" s="4"/>
      <c r="E23" s="6"/>
      <c r="F23" s="28"/>
      <c r="G23" s="27"/>
      <c r="H23" s="26">
        <f t="shared" si="2"/>
        <v>0</v>
      </c>
      <c r="I23" s="56"/>
      <c r="J23" s="42"/>
    </row>
    <row r="24" spans="2:10" ht="26.15" customHeight="1">
      <c r="B24" s="111"/>
      <c r="C24" s="25"/>
      <c r="D24" s="4"/>
      <c r="E24" s="6"/>
      <c r="F24" s="28"/>
      <c r="G24" s="27"/>
      <c r="H24" s="26">
        <f t="shared" si="2"/>
        <v>0</v>
      </c>
      <c r="I24" s="56"/>
      <c r="J24" s="42"/>
    </row>
    <row r="25" spans="2:10" ht="26.15" customHeight="1" thickBot="1">
      <c r="B25" s="111"/>
      <c r="C25" s="25"/>
      <c r="D25" s="4"/>
      <c r="E25" s="6"/>
      <c r="F25" s="28"/>
      <c r="G25" s="27"/>
      <c r="H25" s="26">
        <f t="shared" si="2"/>
        <v>0</v>
      </c>
      <c r="I25" s="56"/>
      <c r="J25" s="42"/>
    </row>
    <row r="26" spans="2:10" ht="26.15" customHeight="1" thickBot="1">
      <c r="B26" s="113"/>
      <c r="C26" s="47"/>
      <c r="D26" s="44"/>
      <c r="E26" s="48"/>
      <c r="F26" s="95" t="s">
        <v>66</v>
      </c>
      <c r="G26" s="96"/>
      <c r="H26" s="57">
        <f>SUM(H19:H25)</f>
        <v>0</v>
      </c>
      <c r="I26" s="43" t="s">
        <v>70</v>
      </c>
      <c r="J26" s="58"/>
    </row>
    <row r="27" spans="2:10" ht="11.25" customHeight="1">
      <c r="B27" s="59"/>
      <c r="C27" s="60"/>
      <c r="D27" s="51"/>
      <c r="E27" s="52"/>
      <c r="F27" s="32"/>
      <c r="G27" s="32"/>
      <c r="H27" s="55"/>
      <c r="I27" s="54"/>
      <c r="J27" s="55"/>
    </row>
    <row r="28" spans="2:10" ht="26.15" customHeight="1">
      <c r="B28" s="114" t="s">
        <v>72</v>
      </c>
      <c r="C28" s="21"/>
      <c r="D28" s="5"/>
      <c r="E28" s="7"/>
      <c r="F28" s="31"/>
      <c r="G28" s="30"/>
      <c r="H28" s="29">
        <f t="shared" ref="H28:H29" si="3">SUM(E28*F28)</f>
        <v>0</v>
      </c>
      <c r="I28" s="67"/>
      <c r="J28" s="40"/>
    </row>
    <row r="29" spans="2:10" ht="26.15" customHeight="1" thickBot="1">
      <c r="B29" s="111"/>
      <c r="C29" s="22"/>
      <c r="D29" s="4"/>
      <c r="E29" s="6"/>
      <c r="F29" s="28"/>
      <c r="G29" s="27"/>
      <c r="H29" s="26">
        <f t="shared" si="3"/>
        <v>0</v>
      </c>
      <c r="I29" s="56"/>
      <c r="J29" s="42"/>
    </row>
    <row r="30" spans="2:10" ht="26.15" customHeight="1" thickBot="1">
      <c r="B30" s="115"/>
      <c r="C30" s="72"/>
      <c r="D30" s="44"/>
      <c r="E30" s="48"/>
      <c r="F30" s="95" t="s">
        <v>66</v>
      </c>
      <c r="G30" s="96"/>
      <c r="H30" s="57">
        <f>SUM(H28:H29)</f>
        <v>0</v>
      </c>
      <c r="I30" s="73" t="s">
        <v>70</v>
      </c>
      <c r="J30" s="74"/>
    </row>
    <row r="31" spans="2:10" ht="11.25" customHeight="1">
      <c r="B31" s="59"/>
      <c r="C31" s="69"/>
      <c r="D31" s="63"/>
      <c r="E31" s="64"/>
      <c r="F31" s="63"/>
      <c r="G31" s="32"/>
      <c r="H31" s="55"/>
      <c r="I31" s="70"/>
      <c r="J31" s="71"/>
    </row>
    <row r="32" spans="2:10" ht="26.15" customHeight="1">
      <c r="B32" s="93" t="s">
        <v>3</v>
      </c>
      <c r="C32" s="22"/>
      <c r="D32" s="4"/>
      <c r="E32" s="6"/>
      <c r="F32" s="28"/>
      <c r="G32" s="27"/>
      <c r="H32" s="26">
        <f t="shared" ref="H32:H37" si="4">SUM(E32*F32)</f>
        <v>0</v>
      </c>
      <c r="I32" s="56"/>
      <c r="J32" s="42"/>
    </row>
    <row r="33" spans="2:10" ht="26.15" customHeight="1">
      <c r="B33" s="93"/>
      <c r="C33" s="22"/>
      <c r="D33" s="4"/>
      <c r="E33" s="6"/>
      <c r="F33" s="28"/>
      <c r="G33" s="27"/>
      <c r="H33" s="26">
        <f t="shared" si="4"/>
        <v>0</v>
      </c>
      <c r="I33" s="56"/>
      <c r="J33" s="42"/>
    </row>
    <row r="34" spans="2:10" ht="26.15" customHeight="1">
      <c r="B34" s="93"/>
      <c r="C34" s="22"/>
      <c r="D34" s="4"/>
      <c r="E34" s="6"/>
      <c r="F34" s="28"/>
      <c r="G34" s="27"/>
      <c r="H34" s="26">
        <f t="shared" si="4"/>
        <v>0</v>
      </c>
      <c r="I34" s="56"/>
      <c r="J34" s="42"/>
    </row>
    <row r="35" spans="2:10" ht="26.15" customHeight="1">
      <c r="B35" s="93"/>
      <c r="C35" s="22"/>
      <c r="D35" s="4"/>
      <c r="E35" s="6"/>
      <c r="F35" s="28"/>
      <c r="G35" s="27"/>
      <c r="H35" s="26">
        <f t="shared" si="4"/>
        <v>0</v>
      </c>
      <c r="I35" s="56"/>
      <c r="J35" s="42"/>
    </row>
    <row r="36" spans="2:10" ht="26.15" customHeight="1">
      <c r="B36" s="93"/>
      <c r="C36" s="22"/>
      <c r="D36" s="4"/>
      <c r="E36" s="6"/>
      <c r="F36" s="28"/>
      <c r="G36" s="27"/>
      <c r="H36" s="26">
        <f t="shared" si="4"/>
        <v>0</v>
      </c>
      <c r="I36" s="56"/>
      <c r="J36" s="42"/>
    </row>
    <row r="37" spans="2:10" ht="26.15" customHeight="1" thickBot="1">
      <c r="B37" s="93"/>
      <c r="C37" s="22"/>
      <c r="D37" s="4"/>
      <c r="E37" s="6"/>
      <c r="F37" s="28"/>
      <c r="G37" s="27"/>
      <c r="H37" s="26">
        <f t="shared" si="4"/>
        <v>0</v>
      </c>
      <c r="I37" s="56"/>
      <c r="J37" s="42"/>
    </row>
    <row r="38" spans="2:10" ht="26.15" customHeight="1" thickBot="1">
      <c r="B38" s="94"/>
      <c r="C38" s="65"/>
      <c r="D38" s="44"/>
      <c r="E38" s="48"/>
      <c r="F38" s="95" t="s">
        <v>66</v>
      </c>
      <c r="G38" s="96"/>
      <c r="H38" s="57">
        <f>SUM(H32:H37)</f>
        <v>0</v>
      </c>
      <c r="I38" s="43" t="s">
        <v>70</v>
      </c>
      <c r="J38" s="58"/>
    </row>
    <row r="39" spans="2:10" ht="11.25" customHeight="1">
      <c r="B39" s="61"/>
      <c r="C39" s="62"/>
      <c r="D39" s="63"/>
      <c r="E39" s="64"/>
      <c r="F39" s="63"/>
      <c r="G39" s="32"/>
      <c r="H39" s="55"/>
      <c r="I39" s="54"/>
      <c r="J39" s="55"/>
    </row>
    <row r="40" spans="2:10" ht="26.15" customHeight="1">
      <c r="B40" s="116" t="s">
        <v>4</v>
      </c>
      <c r="C40" s="21"/>
      <c r="D40" s="5"/>
      <c r="E40" s="7"/>
      <c r="F40" s="31"/>
      <c r="G40" s="30"/>
      <c r="H40" s="29">
        <f>SUM(E40*F40)</f>
        <v>0</v>
      </c>
      <c r="I40" s="67"/>
      <c r="J40" s="40"/>
    </row>
    <row r="41" spans="2:10" ht="26.15" customHeight="1">
      <c r="B41" s="93"/>
      <c r="C41" s="22"/>
      <c r="D41" s="4"/>
      <c r="E41" s="6"/>
      <c r="F41" s="28"/>
      <c r="G41" s="27"/>
      <c r="H41" s="26">
        <f>SUM(E41*F41)</f>
        <v>0</v>
      </c>
      <c r="I41" s="56"/>
      <c r="J41" s="42"/>
    </row>
    <row r="42" spans="2:10" ht="26.15" customHeight="1">
      <c r="B42" s="93"/>
      <c r="C42" s="22"/>
      <c r="D42" s="4"/>
      <c r="E42" s="6"/>
      <c r="F42" s="28"/>
      <c r="G42" s="27"/>
      <c r="H42" s="26">
        <f>SUM(E42*F42)</f>
        <v>0</v>
      </c>
      <c r="I42" s="56"/>
      <c r="J42" s="42"/>
    </row>
    <row r="43" spans="2:10" ht="26.15" customHeight="1">
      <c r="B43" s="93"/>
      <c r="C43" s="22"/>
      <c r="D43" s="4"/>
      <c r="E43" s="6"/>
      <c r="F43" s="28"/>
      <c r="G43" s="27"/>
      <c r="H43" s="26">
        <f>SUM(E43*F43)</f>
        <v>0</v>
      </c>
      <c r="I43" s="56"/>
      <c r="J43" s="42"/>
    </row>
    <row r="44" spans="2:10" ht="26.15" customHeight="1" thickBot="1">
      <c r="B44" s="93"/>
      <c r="C44" s="22"/>
      <c r="D44" s="4"/>
      <c r="E44" s="6"/>
      <c r="F44" s="28"/>
      <c r="G44" s="27"/>
      <c r="H44" s="26">
        <f>SUM(E44*F44)</f>
        <v>0</v>
      </c>
      <c r="I44" s="56"/>
      <c r="J44" s="42"/>
    </row>
    <row r="45" spans="2:10" ht="26.15" customHeight="1" thickBot="1">
      <c r="B45" s="94"/>
      <c r="C45" s="65"/>
      <c r="D45" s="44"/>
      <c r="E45" s="48"/>
      <c r="F45" s="95" t="s">
        <v>66</v>
      </c>
      <c r="G45" s="96"/>
      <c r="H45" s="57">
        <f>SUM(H40:H44)</f>
        <v>0</v>
      </c>
      <c r="I45" s="43" t="s">
        <v>70</v>
      </c>
      <c r="J45" s="58"/>
    </row>
    <row r="46" spans="2:10" ht="11.25" customHeight="1">
      <c r="B46" s="61"/>
      <c r="C46" s="62"/>
      <c r="D46" s="63"/>
      <c r="E46" s="64"/>
      <c r="F46" s="63"/>
      <c r="G46" s="32"/>
      <c r="H46" s="55"/>
      <c r="I46" s="54"/>
      <c r="J46" s="55"/>
    </row>
    <row r="47" spans="2:10" ht="26.15" customHeight="1">
      <c r="B47" s="116" t="s">
        <v>6</v>
      </c>
      <c r="C47" s="21"/>
      <c r="D47" s="5"/>
      <c r="E47" s="7"/>
      <c r="F47" s="31"/>
      <c r="G47" s="30"/>
      <c r="H47" s="29">
        <f t="shared" ref="H47:H49" si="5">SUM(E47*F47)</f>
        <v>0</v>
      </c>
      <c r="I47" s="67"/>
      <c r="J47" s="40"/>
    </row>
    <row r="48" spans="2:10" ht="26.15" customHeight="1">
      <c r="B48" s="93"/>
      <c r="C48" s="22"/>
      <c r="D48" s="4"/>
      <c r="E48" s="6"/>
      <c r="F48" s="28"/>
      <c r="G48" s="27"/>
      <c r="H48" s="26">
        <f t="shared" si="5"/>
        <v>0</v>
      </c>
      <c r="I48" s="56"/>
      <c r="J48" s="42"/>
    </row>
    <row r="49" spans="2:10" ht="26.15" customHeight="1" thickBot="1">
      <c r="B49" s="93"/>
      <c r="C49" s="22"/>
      <c r="D49" s="4"/>
      <c r="E49" s="6"/>
      <c r="F49" s="28"/>
      <c r="G49" s="27"/>
      <c r="H49" s="26">
        <f t="shared" si="5"/>
        <v>0</v>
      </c>
      <c r="I49" s="56"/>
      <c r="J49" s="42"/>
    </row>
    <row r="50" spans="2:10" ht="26.15" customHeight="1" thickBot="1">
      <c r="B50" s="117"/>
      <c r="C50" s="72"/>
      <c r="D50" s="44"/>
      <c r="E50" s="48"/>
      <c r="F50" s="95" t="s">
        <v>66</v>
      </c>
      <c r="G50" s="96"/>
      <c r="H50" s="57">
        <f>SUM(H47:H49)</f>
        <v>0</v>
      </c>
      <c r="I50" s="43" t="s">
        <v>70</v>
      </c>
      <c r="J50" s="58"/>
    </row>
    <row r="51" spans="2:10" ht="11.25" customHeight="1">
      <c r="B51" s="68"/>
      <c r="C51" s="69"/>
      <c r="D51" s="63"/>
      <c r="E51" s="64"/>
      <c r="F51" s="63"/>
      <c r="G51" s="32"/>
      <c r="H51" s="55"/>
      <c r="I51" s="54"/>
      <c r="J51" s="55"/>
    </row>
    <row r="52" spans="2:10" ht="26.15" customHeight="1">
      <c r="B52" s="116" t="s">
        <v>74</v>
      </c>
      <c r="C52" s="21"/>
      <c r="D52" s="5"/>
      <c r="E52" s="7"/>
      <c r="F52" s="31"/>
      <c r="G52" s="30"/>
      <c r="H52" s="29">
        <f>SUM(E52*F52)</f>
        <v>0</v>
      </c>
      <c r="I52" s="67"/>
      <c r="J52" s="40"/>
    </row>
    <row r="53" spans="2:10" ht="26.15" customHeight="1" thickBot="1">
      <c r="B53" s="93"/>
      <c r="C53" s="22"/>
      <c r="D53" s="4"/>
      <c r="E53" s="6"/>
      <c r="F53" s="28"/>
      <c r="G53" s="27"/>
      <c r="H53" s="26">
        <f>SUM(E53*F53)</f>
        <v>0</v>
      </c>
      <c r="I53" s="56"/>
      <c r="J53" s="42"/>
    </row>
    <row r="54" spans="2:10" ht="26.15" customHeight="1" thickBot="1">
      <c r="B54" s="117"/>
      <c r="C54" s="72"/>
      <c r="D54" s="44"/>
      <c r="E54" s="48"/>
      <c r="F54" s="95" t="s">
        <v>66</v>
      </c>
      <c r="G54" s="96"/>
      <c r="H54" s="57">
        <f>SUM(H52:H53)</f>
        <v>0</v>
      </c>
      <c r="I54" s="43" t="s">
        <v>70</v>
      </c>
      <c r="J54" s="58"/>
    </row>
    <row r="55" spans="2:10" ht="11.25" customHeight="1">
      <c r="B55" s="68"/>
      <c r="C55" s="69"/>
      <c r="D55" s="63"/>
      <c r="E55" s="64"/>
      <c r="F55" s="63"/>
      <c r="G55" s="32"/>
      <c r="H55" s="55"/>
      <c r="I55" s="54"/>
      <c r="J55" s="55"/>
    </row>
    <row r="56" spans="2:10" ht="26.15" customHeight="1">
      <c r="B56" s="116" t="s">
        <v>9</v>
      </c>
      <c r="C56" s="21"/>
      <c r="D56" s="5"/>
      <c r="E56" s="7"/>
      <c r="F56" s="31"/>
      <c r="G56" s="30"/>
      <c r="H56" s="29"/>
      <c r="I56" s="67"/>
      <c r="J56" s="40"/>
    </row>
    <row r="57" spans="2:10" ht="26.15" customHeight="1">
      <c r="B57" s="93"/>
      <c r="C57" s="22"/>
      <c r="D57" s="4"/>
      <c r="E57" s="6"/>
      <c r="F57" s="28"/>
      <c r="G57" s="27"/>
      <c r="H57" s="26"/>
      <c r="I57" s="56"/>
      <c r="J57" s="42"/>
    </row>
    <row r="58" spans="2:10" ht="26.15" customHeight="1">
      <c r="B58" s="93"/>
      <c r="C58" s="22"/>
      <c r="D58" s="4"/>
      <c r="E58" s="6"/>
      <c r="F58" s="28"/>
      <c r="G58" s="27"/>
      <c r="H58" s="26"/>
      <c r="I58" s="56"/>
      <c r="J58" s="42"/>
    </row>
    <row r="59" spans="2:10" ht="26.15" customHeight="1">
      <c r="B59" s="93"/>
      <c r="C59" s="22"/>
      <c r="D59" s="4"/>
      <c r="E59" s="6"/>
      <c r="F59" s="28"/>
      <c r="G59" s="27"/>
      <c r="H59" s="26"/>
      <c r="I59" s="56"/>
      <c r="J59" s="42"/>
    </row>
    <row r="60" spans="2:10" ht="26.15" customHeight="1">
      <c r="B60" s="93"/>
      <c r="C60" s="22"/>
      <c r="D60" s="4"/>
      <c r="E60" s="6"/>
      <c r="F60" s="28"/>
      <c r="G60" s="27"/>
      <c r="H60" s="26"/>
      <c r="I60" s="56"/>
      <c r="J60" s="42"/>
    </row>
    <row r="61" spans="2:10" ht="26.15" customHeight="1">
      <c r="B61" s="93"/>
      <c r="C61" s="22"/>
      <c r="D61" s="4"/>
      <c r="E61" s="6"/>
      <c r="F61" s="28"/>
      <c r="G61" s="27"/>
      <c r="H61" s="26"/>
      <c r="I61" s="56"/>
      <c r="J61" s="42"/>
    </row>
    <row r="62" spans="2:10" ht="26.15" customHeight="1">
      <c r="B62" s="93"/>
      <c r="C62" s="22"/>
      <c r="D62" s="4"/>
      <c r="E62" s="6"/>
      <c r="F62" s="28"/>
      <c r="G62" s="27"/>
      <c r="H62" s="26"/>
      <c r="I62" s="56"/>
      <c r="J62" s="42"/>
    </row>
    <row r="63" spans="2:10" ht="26.15" customHeight="1">
      <c r="B63" s="93"/>
      <c r="C63" s="22"/>
      <c r="D63" s="4"/>
      <c r="E63" s="6"/>
      <c r="F63" s="28"/>
      <c r="G63" s="27"/>
      <c r="H63" s="26"/>
      <c r="I63" s="56"/>
      <c r="J63" s="42"/>
    </row>
    <row r="64" spans="2:10" ht="26.15" customHeight="1">
      <c r="B64" s="93"/>
      <c r="C64" s="22"/>
      <c r="D64" s="4"/>
      <c r="E64" s="6"/>
      <c r="F64" s="28"/>
      <c r="G64" s="27"/>
      <c r="H64" s="26"/>
      <c r="I64" s="56"/>
      <c r="J64" s="42"/>
    </row>
    <row r="65" spans="2:10" ht="26.15" customHeight="1" thickBot="1">
      <c r="B65" s="93"/>
      <c r="C65" s="22"/>
      <c r="D65" s="4"/>
      <c r="E65" s="6"/>
      <c r="F65" s="28"/>
      <c r="G65" s="27"/>
      <c r="H65" s="26"/>
      <c r="I65" s="56"/>
      <c r="J65" s="42"/>
    </row>
    <row r="66" spans="2:10" ht="26.15" customHeight="1" thickBot="1">
      <c r="B66" s="117"/>
      <c r="C66" s="72"/>
      <c r="D66" s="44"/>
      <c r="E66" s="48"/>
      <c r="F66" s="95" t="s">
        <v>66</v>
      </c>
      <c r="G66" s="96"/>
      <c r="H66" s="57">
        <f>SUM(H56:H65)</f>
        <v>0</v>
      </c>
      <c r="I66" s="43" t="s">
        <v>70</v>
      </c>
      <c r="J66" s="58"/>
    </row>
    <row r="67" spans="2:10" ht="11.25" customHeight="1" thickBot="1">
      <c r="B67" s="75"/>
      <c r="C67" s="76"/>
      <c r="D67" s="77"/>
      <c r="E67" s="78"/>
      <c r="F67" s="77"/>
      <c r="G67" s="27"/>
      <c r="H67" s="20"/>
      <c r="I67" s="66"/>
      <c r="J67" s="20"/>
    </row>
    <row r="68" spans="2:10" ht="40" customHeight="1" thickBot="1">
      <c r="B68" s="79" t="s">
        <v>5</v>
      </c>
      <c r="C68" s="118"/>
      <c r="D68" s="119"/>
      <c r="E68" s="119"/>
      <c r="F68" s="119"/>
      <c r="G68" s="120"/>
      <c r="H68" s="57">
        <f>SUM(H66,H54,H50,H45,H38,H30,H26,H18,H14,H11)</f>
        <v>0</v>
      </c>
      <c r="I68" s="80"/>
      <c r="J68" s="58">
        <f>SUM(J66,J54,J50,J45,J38,J30,J26,J18,J14,J11)</f>
        <v>0</v>
      </c>
    </row>
    <row r="70" spans="2:10" ht="20.149999999999999" customHeight="1">
      <c r="B70" s="122" t="s">
        <v>20</v>
      </c>
      <c r="C70" s="122"/>
      <c r="D70" s="122"/>
      <c r="E70" s="122"/>
    </row>
    <row r="71" spans="2:10" ht="20.149999999999999" customHeight="1">
      <c r="B71" s="122" t="s">
        <v>144</v>
      </c>
      <c r="C71" s="122"/>
      <c r="D71" s="122"/>
      <c r="E71" s="122"/>
    </row>
    <row r="72" spans="2:10" ht="20.149999999999999" customHeight="1">
      <c r="B72" s="122" t="s">
        <v>125</v>
      </c>
      <c r="C72" s="122"/>
      <c r="D72" s="122"/>
      <c r="E72" s="122"/>
    </row>
  </sheetData>
  <mergeCells count="28">
    <mergeCell ref="B1:D1"/>
    <mergeCell ref="E1:J1"/>
    <mergeCell ref="B56:B66"/>
    <mergeCell ref="F66:G66"/>
    <mergeCell ref="C68:G68"/>
    <mergeCell ref="B16:B26"/>
    <mergeCell ref="F18:G18"/>
    <mergeCell ref="F26:G26"/>
    <mergeCell ref="B28:B30"/>
    <mergeCell ref="F30:G30"/>
    <mergeCell ref="B32:B38"/>
    <mergeCell ref="F38:G38"/>
    <mergeCell ref="B3:B4"/>
    <mergeCell ref="D3:H3"/>
    <mergeCell ref="I3:J3"/>
    <mergeCell ref="F4:G4"/>
    <mergeCell ref="B72:E72"/>
    <mergeCell ref="B40:B45"/>
    <mergeCell ref="F45:G45"/>
    <mergeCell ref="B47:B50"/>
    <mergeCell ref="F50:G50"/>
    <mergeCell ref="B52:B54"/>
    <mergeCell ref="F54:G54"/>
    <mergeCell ref="B5:B14"/>
    <mergeCell ref="F11:G11"/>
    <mergeCell ref="F14:G14"/>
    <mergeCell ref="B70:E70"/>
    <mergeCell ref="B71:E71"/>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30 I26:I27 I38:I39 I45:I46 I50:I51 I54:I55 I66:I67"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2021-04-22T07:33:46Z</dcterms:modified>
</cp:coreProperties>
</file>